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360" windowWidth="14115" windowHeight="7710"/>
  </bookViews>
  <sheets>
    <sheet name="جدول2-94" sheetId="2" r:id="rId1"/>
    <sheet name="Sheet1" sheetId="3" r:id="rId2"/>
  </sheets>
  <definedNames>
    <definedName name="_xlnm.Print_Area" localSheetId="0">'جدول2-94'!$B$1:$K$2</definedName>
  </definedNames>
  <calcPr calcId="125725"/>
</workbook>
</file>

<file path=xl/calcChain.xml><?xml version="1.0" encoding="utf-8"?>
<calcChain xmlns="http://schemas.openxmlformats.org/spreadsheetml/2006/main">
  <c r="G106" i="2"/>
  <c r="G105"/>
  <c r="G104"/>
  <c r="G103"/>
  <c r="G102"/>
  <c r="G101"/>
  <c r="G100"/>
  <c r="G99"/>
  <c r="G98"/>
  <c r="G97"/>
  <c r="G96"/>
  <c r="G95"/>
  <c r="G94"/>
  <c r="K87"/>
  <c r="K86"/>
  <c r="K81"/>
  <c r="K80"/>
  <c r="K76"/>
  <c r="K75"/>
  <c r="K63"/>
  <c r="K62"/>
  <c r="K61"/>
  <c r="K5"/>
  <c r="K6"/>
  <c r="K7"/>
  <c r="K13"/>
  <c r="K17"/>
  <c r="K18"/>
  <c r="K19"/>
  <c r="K20"/>
  <c r="K21"/>
  <c r="K22"/>
  <c r="K23"/>
  <c r="K27"/>
  <c r="K28"/>
  <c r="K30"/>
  <c r="K31"/>
  <c r="K36"/>
  <c r="K37"/>
  <c r="K38"/>
  <c r="K39"/>
  <c r="K40"/>
  <c r="K42"/>
  <c r="K43"/>
  <c r="K44"/>
  <c r="K45"/>
  <c r="K46"/>
  <c r="K47"/>
  <c r="K48"/>
  <c r="K51"/>
  <c r="K52"/>
  <c r="K53"/>
  <c r="K54"/>
  <c r="K55"/>
  <c r="K56"/>
  <c r="K57"/>
  <c r="K59"/>
  <c r="K60"/>
  <c r="K64"/>
  <c r="K65"/>
  <c r="K66"/>
  <c r="K67"/>
  <c r="K68"/>
  <c r="K69"/>
  <c r="K70"/>
  <c r="K71"/>
  <c r="K72"/>
  <c r="J14" i="3"/>
  <c r="J9"/>
  <c r="J8"/>
  <c r="J4"/>
  <c r="J3"/>
</calcChain>
</file>

<file path=xl/sharedStrings.xml><?xml version="1.0" encoding="utf-8"?>
<sst xmlns="http://schemas.openxmlformats.org/spreadsheetml/2006/main" count="167" uniqueCount="143">
  <si>
    <t>شماره قطعه</t>
  </si>
  <si>
    <t>کاربری</t>
  </si>
  <si>
    <t>قیمت پایه 
هرقطعه(ریال)</t>
  </si>
  <si>
    <t xml:space="preserve">موقعیت
 مکانی </t>
  </si>
  <si>
    <t>رد
یف</t>
  </si>
  <si>
    <t>طبقه</t>
  </si>
  <si>
    <t>نیم
طبقه</t>
  </si>
  <si>
    <t>زمین
متر/مربع</t>
  </si>
  <si>
    <t xml:space="preserve">مبلغ تضمین
(ریال)
</t>
  </si>
  <si>
    <t>کارگاهی</t>
  </si>
  <si>
    <t>مساحت
کل متر/مربع</t>
  </si>
  <si>
    <t>t-16-02/4-94-f2</t>
  </si>
  <si>
    <t>s1-f4-94-05/2</t>
  </si>
  <si>
    <t>فاز3</t>
  </si>
  <si>
    <t>جنوب فاز 3</t>
  </si>
  <si>
    <t>زمین تفریحی - گردشگری</t>
  </si>
  <si>
    <t>زمین آموزشی</t>
  </si>
  <si>
    <t>زمین درمانی</t>
  </si>
  <si>
    <t>زمین ورزشی</t>
  </si>
  <si>
    <t>فاز صفر</t>
  </si>
  <si>
    <t>فاز یک</t>
  </si>
  <si>
    <t xml:space="preserve">فاز 4 </t>
  </si>
  <si>
    <t>فاز5- مپسا</t>
  </si>
  <si>
    <t>جنوب فاز 4</t>
  </si>
  <si>
    <t>شمال فاز 4</t>
  </si>
  <si>
    <t xml:space="preserve">واحدتجاری
ساخته شده
</t>
  </si>
  <si>
    <t>48-t</t>
  </si>
  <si>
    <t>48/1-t</t>
  </si>
  <si>
    <t>48/2-t</t>
  </si>
  <si>
    <t>tf3.9409/306</t>
  </si>
  <si>
    <t>tf3.9409/307</t>
  </si>
  <si>
    <t>tf3.9409/308</t>
  </si>
  <si>
    <t>tf3.9409/310</t>
  </si>
  <si>
    <t>tf3.9409/311</t>
  </si>
  <si>
    <t>tf3.9409/207</t>
  </si>
  <si>
    <t>tf3.9409/208</t>
  </si>
  <si>
    <t>tf3.9409/209</t>
  </si>
  <si>
    <t>tf3.9409/210</t>
  </si>
  <si>
    <t>tf3.9409/211</t>
  </si>
  <si>
    <t>tf3.9409/212</t>
  </si>
  <si>
    <t>tf3.9409/213</t>
  </si>
  <si>
    <t>f5-9408-25/1</t>
  </si>
  <si>
    <t>tf694008</t>
  </si>
  <si>
    <t>t94f6-2406/5</t>
  </si>
  <si>
    <t>t94f6-2406/10</t>
  </si>
  <si>
    <t>t94f6-2406/11</t>
  </si>
  <si>
    <t>f49408-20</t>
  </si>
  <si>
    <t>شمال فاز6</t>
  </si>
  <si>
    <t>1008</t>
  </si>
  <si>
    <t>94-41240/1</t>
  </si>
  <si>
    <t>94-41240/2</t>
  </si>
  <si>
    <t>94-41240/3</t>
  </si>
  <si>
    <t>94-41240/4</t>
  </si>
  <si>
    <t>94-41240/5</t>
  </si>
  <si>
    <t>94-41240/6</t>
  </si>
  <si>
    <t>94-41240/7</t>
  </si>
  <si>
    <t>94-41240/8</t>
  </si>
  <si>
    <t>94-41240/9</t>
  </si>
  <si>
    <t>94-41240/10</t>
  </si>
  <si>
    <t>94-41240/11</t>
  </si>
  <si>
    <t>94-41240/12</t>
  </si>
  <si>
    <t>94-41240/13</t>
  </si>
  <si>
    <t>94-41240/14</t>
  </si>
  <si>
    <t>E 02/2-94-F1</t>
  </si>
  <si>
    <t>فاز 2</t>
  </si>
  <si>
    <t>فرهنگی</t>
  </si>
  <si>
    <t>C F2 9409.01</t>
  </si>
  <si>
    <t>57</t>
  </si>
  <si>
    <t>58</t>
  </si>
  <si>
    <t>61</t>
  </si>
  <si>
    <t>62</t>
  </si>
  <si>
    <t>63</t>
  </si>
  <si>
    <t>64</t>
  </si>
  <si>
    <t>t94f6-2406/9</t>
  </si>
  <si>
    <t>t94f6-2406/12</t>
  </si>
  <si>
    <t>t94f6-2406/13</t>
  </si>
  <si>
    <t>نانوایی</t>
  </si>
  <si>
    <t>فاز6- کیسون</t>
  </si>
  <si>
    <t>شمال فاز6
شهرک آسمان</t>
  </si>
  <si>
    <t>تجاری</t>
  </si>
  <si>
    <t>T94F62310.8</t>
  </si>
  <si>
    <t>T94F62310.9</t>
  </si>
  <si>
    <t>T94F611.201</t>
  </si>
  <si>
    <t>T94F611.202</t>
  </si>
  <si>
    <t>T94F611.203</t>
  </si>
  <si>
    <t>T94F611.204</t>
  </si>
  <si>
    <t>T94F611.205</t>
  </si>
  <si>
    <t>صنعتی</t>
  </si>
  <si>
    <t>شمال فاز 3</t>
  </si>
  <si>
    <t>K26</t>
  </si>
  <si>
    <t>K24</t>
  </si>
  <si>
    <t>72</t>
  </si>
  <si>
    <t>73</t>
  </si>
  <si>
    <t>74</t>
  </si>
  <si>
    <t>76</t>
  </si>
  <si>
    <t>77</t>
  </si>
  <si>
    <t>TF6 9411/800</t>
  </si>
  <si>
    <t>TF6 9411/801</t>
  </si>
  <si>
    <t>TF6 9411/802</t>
  </si>
  <si>
    <t>TF5 9411/400</t>
  </si>
  <si>
    <t>TF5 9410/29</t>
  </si>
  <si>
    <t>جنوب غربی فاز 5</t>
  </si>
  <si>
    <t>جنوب شرقی فاز5 (شهرک آفتاب)</t>
  </si>
  <si>
    <t>HF3-9405/01</t>
  </si>
  <si>
    <r>
      <rPr>
        <sz val="9"/>
        <color theme="1"/>
        <rFont val="B Sina"/>
        <charset val="178"/>
      </rPr>
      <t xml:space="preserve">                                                            مشخصات قطعات مزایده (9-94 )   </t>
    </r>
    <r>
      <rPr>
        <sz val="9"/>
        <color theme="1"/>
        <rFont val="Calibri"/>
        <family val="2"/>
        <charset val="178"/>
        <scheme val="minor"/>
      </rPr>
      <t xml:space="preserve">                                                   </t>
    </r>
  </si>
  <si>
    <t>جنوب فاز 6- هسا</t>
  </si>
  <si>
    <t>615</t>
  </si>
  <si>
    <t>618</t>
  </si>
  <si>
    <t>HF49405/3</t>
  </si>
  <si>
    <t>HF5-94-05/6</t>
  </si>
  <si>
    <t>فاز 2-ضلع غربی میدان امام</t>
  </si>
  <si>
    <t>TF6 94/11/301</t>
  </si>
  <si>
    <t>TF6 94/11/302</t>
  </si>
  <si>
    <t>TF6 94/11/303</t>
  </si>
  <si>
    <t>TF6 94/11/315</t>
  </si>
  <si>
    <t>TF6 94/11/316</t>
  </si>
  <si>
    <t>TF6 94/11/317</t>
  </si>
  <si>
    <t>TF6 94/11/318</t>
  </si>
  <si>
    <t>TF6 94/11/319</t>
  </si>
  <si>
    <t>TF6 94/11/320</t>
  </si>
  <si>
    <r>
      <rPr>
        <b/>
        <sz val="18"/>
        <color theme="1"/>
        <rFont val="B Koodak"/>
        <charset val="178"/>
      </rPr>
      <t>واحدتجاری
ساخته شده</t>
    </r>
    <r>
      <rPr>
        <b/>
        <sz val="9"/>
        <color theme="1"/>
        <rFont val="B Koodak"/>
        <charset val="178"/>
      </rPr>
      <t xml:space="preserve">
</t>
    </r>
  </si>
  <si>
    <t>بازارچه پرنیان</t>
  </si>
  <si>
    <t>302</t>
  </si>
  <si>
    <t>303</t>
  </si>
  <si>
    <t>305</t>
  </si>
  <si>
    <t>306</t>
  </si>
  <si>
    <t>307</t>
  </si>
  <si>
    <t>2</t>
  </si>
  <si>
    <t>بازارچه پرژن</t>
  </si>
  <si>
    <t>3</t>
  </si>
  <si>
    <t>4</t>
  </si>
  <si>
    <t>6</t>
  </si>
  <si>
    <t>7</t>
  </si>
  <si>
    <t>9</t>
  </si>
  <si>
    <t>14</t>
  </si>
  <si>
    <t>15</t>
  </si>
  <si>
    <t>16</t>
  </si>
  <si>
    <t>17</t>
  </si>
  <si>
    <t>18</t>
  </si>
  <si>
    <t>20</t>
  </si>
  <si>
    <t>27</t>
  </si>
  <si>
    <t>T-N1-93-F5</t>
  </si>
  <si>
    <t>TN5-93-F3</t>
  </si>
</sst>
</file>

<file path=xl/styles.xml><?xml version="1.0" encoding="utf-8"?>
<styleSheet xmlns="http://schemas.openxmlformats.org/spreadsheetml/2006/main">
  <numFmts count="1">
    <numFmt numFmtId="164" formatCode="_-* #,##0_-;_-* #,##0\-;_-* &quot;-&quot;_-;_-@_-"/>
  </numFmts>
  <fonts count="15">
    <font>
      <sz val="11"/>
      <color theme="1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  <font>
      <b/>
      <sz val="12"/>
      <color theme="1"/>
      <name val="B Koodak"/>
      <charset val="178"/>
    </font>
    <font>
      <sz val="12"/>
      <color theme="1"/>
      <name val="B Koodak"/>
      <charset val="178"/>
    </font>
    <font>
      <b/>
      <sz val="12"/>
      <color theme="1"/>
      <name val="Candara"/>
      <family val="2"/>
    </font>
    <font>
      <sz val="9"/>
      <color theme="1"/>
      <name val="B Sina"/>
      <charset val="178"/>
    </font>
    <font>
      <b/>
      <sz val="9"/>
      <color theme="1"/>
      <name val="B Koodak"/>
      <charset val="178"/>
    </font>
    <font>
      <b/>
      <sz val="9"/>
      <color theme="1"/>
      <name val="Zar"/>
      <charset val="178"/>
    </font>
    <font>
      <sz val="9"/>
      <color theme="1"/>
      <name val="B Koodak"/>
      <charset val="178"/>
    </font>
    <font>
      <b/>
      <sz val="9"/>
      <color theme="1"/>
      <name val="Candara"/>
      <family val="2"/>
    </font>
    <font>
      <sz val="8"/>
      <color theme="1"/>
      <name val="Calibri"/>
      <family val="2"/>
      <charset val="178"/>
      <scheme val="minor"/>
    </font>
    <font>
      <b/>
      <sz val="18"/>
      <color theme="1"/>
      <name val="B Koodak"/>
      <charset val="178"/>
    </font>
    <font>
      <sz val="9"/>
      <color theme="1"/>
      <name val="Zar"/>
      <charset val="178"/>
    </font>
    <font>
      <b/>
      <sz val="9"/>
      <color theme="1"/>
      <name val="Arial Black"/>
      <family val="2"/>
    </font>
    <font>
      <b/>
      <sz val="22"/>
      <color theme="1"/>
      <name val="B Koodak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1" fontId="1" fillId="0" borderId="0" xfId="0" applyNumberFormat="1" applyFont="1"/>
    <xf numFmtId="164" fontId="2" fillId="5" borderId="33" xfId="0" applyNumberFormat="1" applyFont="1" applyFill="1" applyBorder="1" applyAlignment="1">
      <alignment horizontal="center" vertical="top" wrapText="1"/>
    </xf>
    <xf numFmtId="164" fontId="3" fillId="0" borderId="28" xfId="0" applyNumberFormat="1" applyFont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center" vertical="top" wrapText="1"/>
    </xf>
    <xf numFmtId="164" fontId="2" fillId="5" borderId="35" xfId="0" applyNumberFormat="1" applyFont="1" applyFill="1" applyBorder="1" applyAlignment="1">
      <alignment horizontal="center" vertical="top" wrapText="1"/>
    </xf>
    <xf numFmtId="164" fontId="2" fillId="5" borderId="41" xfId="0" applyNumberFormat="1" applyFont="1" applyFill="1" applyBorder="1" applyAlignment="1">
      <alignment horizontal="center" vertical="top" wrapText="1"/>
    </xf>
    <xf numFmtId="164" fontId="2" fillId="5" borderId="34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2" fontId="3" fillId="0" borderId="40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right" vertical="center"/>
    </xf>
    <xf numFmtId="164" fontId="3" fillId="0" borderId="26" xfId="0" applyNumberFormat="1" applyFont="1" applyFill="1" applyBorder="1" applyAlignment="1">
      <alignment horizontal="right" vertical="center"/>
    </xf>
    <xf numFmtId="164" fontId="3" fillId="0" borderId="31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horizontal="right" vertical="center"/>
    </xf>
    <xf numFmtId="1" fontId="6" fillId="5" borderId="52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1" fontId="6" fillId="5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8" fillId="0" borderId="60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1" fontId="6" fillId="5" borderId="53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 wrapText="1"/>
    </xf>
    <xf numFmtId="0" fontId="8" fillId="0" borderId="57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0" fontId="8" fillId="0" borderId="42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1" fontId="6" fillId="0" borderId="52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1" fontId="6" fillId="0" borderId="53" xfId="0" applyNumberFormat="1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60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49" fontId="8" fillId="0" borderId="62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9" fontId="8" fillId="0" borderId="55" xfId="0" applyNumberFormat="1" applyFont="1" applyFill="1" applyBorder="1" applyAlignment="1">
      <alignment horizontal="center" vertical="center"/>
    </xf>
    <xf numFmtId="0" fontId="10" fillId="0" borderId="0" xfId="0" applyFont="1" applyFill="1"/>
    <xf numFmtId="1" fontId="6" fillId="5" borderId="6" xfId="0" applyNumberFormat="1" applyFont="1" applyFill="1" applyBorder="1" applyAlignment="1">
      <alignment horizontal="center" vertical="center" wrapText="1"/>
    </xf>
    <xf numFmtId="1" fontId="6" fillId="0" borderId="63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1" fontId="6" fillId="5" borderId="19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6" fillId="0" borderId="66" xfId="0" applyNumberFormat="1" applyFont="1" applyFill="1" applyBorder="1" applyAlignment="1">
      <alignment horizontal="center" vertical="center"/>
    </xf>
    <xf numFmtId="0" fontId="6" fillId="0" borderId="54" xfId="0" applyNumberFormat="1" applyFont="1" applyFill="1" applyBorder="1" applyAlignment="1">
      <alignment horizontal="center" vertical="center"/>
    </xf>
    <xf numFmtId="164" fontId="8" fillId="0" borderId="58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164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4" fontId="8" fillId="0" borderId="51" xfId="0" applyNumberFormat="1" applyFont="1" applyBorder="1" applyAlignment="1">
      <alignment vertical="center"/>
    </xf>
    <xf numFmtId="164" fontId="8" fillId="0" borderId="23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164" fontId="8" fillId="0" borderId="26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4" fontId="8" fillId="0" borderId="20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4" fontId="8" fillId="0" borderId="24" xfId="0" applyNumberFormat="1" applyFont="1" applyFill="1" applyBorder="1" applyAlignment="1">
      <alignment vertical="center"/>
    </xf>
    <xf numFmtId="164" fontId="8" fillId="0" borderId="27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21" xfId="0" applyNumberFormat="1" applyFont="1" applyFill="1" applyBorder="1" applyAlignment="1">
      <alignment vertical="center"/>
    </xf>
    <xf numFmtId="164" fontId="8" fillId="0" borderId="31" xfId="0" applyNumberFormat="1" applyFon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vertical="center"/>
    </xf>
    <xf numFmtId="49" fontId="9" fillId="0" borderId="55" xfId="0" applyNumberFormat="1" applyFont="1" applyFill="1" applyBorder="1" applyAlignment="1">
      <alignment vertical="center"/>
    </xf>
    <xf numFmtId="49" fontId="9" fillId="0" borderId="39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164" fontId="8" fillId="0" borderId="28" xfId="0" applyNumberFormat="1" applyFont="1" applyFill="1" applyBorder="1" applyAlignment="1">
      <alignment horizontal="right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right" vertical="center"/>
    </xf>
    <xf numFmtId="164" fontId="8" fillId="0" borderId="31" xfId="0" applyNumberFormat="1" applyFont="1" applyFill="1" applyBorder="1" applyAlignment="1">
      <alignment horizontal="right" vertical="center"/>
    </xf>
    <xf numFmtId="2" fontId="6" fillId="0" borderId="5" xfId="0" applyNumberFormat="1" applyFont="1" applyFill="1" applyBorder="1" applyAlignment="1">
      <alignment horizontal="center" vertical="center"/>
    </xf>
    <xf numFmtId="164" fontId="8" fillId="0" borderId="29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54" xfId="0" applyNumberFormat="1" applyFont="1" applyFill="1" applyBorder="1" applyAlignment="1">
      <alignment horizontal="center" vertical="center"/>
    </xf>
    <xf numFmtId="164" fontId="8" fillId="0" borderId="67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64" fontId="8" fillId="0" borderId="68" xfId="0" applyNumberFormat="1" applyFont="1" applyFill="1" applyBorder="1" applyAlignment="1">
      <alignment horizontal="right" vertical="center"/>
    </xf>
    <xf numFmtId="0" fontId="6" fillId="0" borderId="52" xfId="0" applyNumberFormat="1" applyFont="1" applyFill="1" applyBorder="1" applyAlignment="1">
      <alignment horizontal="center" vertical="center"/>
    </xf>
    <xf numFmtId="164" fontId="8" fillId="0" borderId="69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7" xfId="0" applyNumberFormat="1" applyFont="1" applyFill="1" applyBorder="1" applyAlignment="1">
      <alignment horizontal="center" vertical="center"/>
    </xf>
    <xf numFmtId="164" fontId="8" fillId="0" borderId="70" xfId="0" applyNumberFormat="1" applyFont="1" applyFill="1" applyBorder="1" applyAlignment="1">
      <alignment horizontal="right" vertical="center"/>
    </xf>
    <xf numFmtId="49" fontId="8" fillId="0" borderId="71" xfId="0" applyNumberFormat="1" applyFont="1" applyFill="1" applyBorder="1" applyAlignment="1">
      <alignment horizontal="center" vertical="center"/>
    </xf>
    <xf numFmtId="164" fontId="8" fillId="0" borderId="73" xfId="0" applyNumberFormat="1" applyFont="1" applyFill="1" applyBorder="1" applyAlignment="1">
      <alignment horizontal="right" vertical="center"/>
    </xf>
    <xf numFmtId="164" fontId="6" fillId="2" borderId="74" xfId="0" applyNumberFormat="1" applyFont="1" applyFill="1" applyBorder="1" applyAlignment="1">
      <alignment horizontal="center" vertical="center" wrapText="1"/>
    </xf>
    <xf numFmtId="164" fontId="6" fillId="2" borderId="75" xfId="0" applyNumberFormat="1" applyFont="1" applyFill="1" applyBorder="1" applyAlignment="1">
      <alignment horizontal="center" vertical="center" wrapText="1"/>
    </xf>
    <xf numFmtId="1" fontId="6" fillId="2" borderId="76" xfId="0" applyNumberFormat="1" applyFont="1" applyFill="1" applyBorder="1" applyAlignment="1">
      <alignment horizontal="center" vertical="center" wrapText="1"/>
    </xf>
    <xf numFmtId="1" fontId="6" fillId="2" borderId="77" xfId="0" applyNumberFormat="1" applyFont="1" applyFill="1" applyBorder="1" applyAlignment="1">
      <alignment horizontal="center" vertical="center" wrapText="1"/>
    </xf>
    <xf numFmtId="164" fontId="6" fillId="2" borderId="78" xfId="0" applyNumberFormat="1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/>
    </xf>
    <xf numFmtId="164" fontId="6" fillId="2" borderId="80" xfId="0" applyNumberFormat="1" applyFont="1" applyFill="1" applyBorder="1" applyAlignment="1">
      <alignment horizontal="center" vertical="center" wrapText="1"/>
    </xf>
    <xf numFmtId="164" fontId="6" fillId="2" borderId="81" xfId="0" applyNumberFormat="1" applyFont="1" applyFill="1" applyBorder="1" applyAlignment="1">
      <alignment horizontal="center" vertical="center" wrapText="1"/>
    </xf>
    <xf numFmtId="164" fontId="6" fillId="2" borderId="81" xfId="0" applyNumberFormat="1" applyFont="1" applyFill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center"/>
    </xf>
    <xf numFmtId="164" fontId="6" fillId="5" borderId="58" xfId="0" applyNumberFormat="1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164" fontId="6" fillId="5" borderId="25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164" fontId="6" fillId="5" borderId="27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164" fontId="6" fillId="5" borderId="21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164" fontId="6" fillId="5" borderId="31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164" fontId="6" fillId="5" borderId="28" xfId="0" applyNumberFormat="1" applyFont="1" applyFill="1" applyBorder="1" applyAlignment="1">
      <alignment horizontal="center" vertical="center" wrapText="1"/>
    </xf>
    <xf numFmtId="164" fontId="6" fillId="5" borderId="24" xfId="0" applyNumberFormat="1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164" fontId="6" fillId="5" borderId="26" xfId="0" applyNumberFormat="1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164" fontId="6" fillId="5" borderId="29" xfId="0" applyNumberFormat="1" applyFont="1" applyFill="1" applyBorder="1" applyAlignment="1">
      <alignment horizontal="center" vertical="center" wrapText="1"/>
    </xf>
    <xf numFmtId="164" fontId="6" fillId="5" borderId="31" xfId="0" applyNumberFormat="1" applyFont="1" applyFill="1" applyBorder="1" applyAlignment="1">
      <alignment horizontal="center" vertical="top" wrapText="1"/>
    </xf>
    <xf numFmtId="164" fontId="6" fillId="5" borderId="28" xfId="0" applyNumberFormat="1" applyFont="1" applyFill="1" applyBorder="1" applyAlignment="1">
      <alignment horizontal="center" vertical="top" wrapText="1"/>
    </xf>
    <xf numFmtId="164" fontId="6" fillId="5" borderId="21" xfId="0" applyNumberFormat="1" applyFont="1" applyFill="1" applyBorder="1" applyAlignment="1">
      <alignment horizontal="center" vertical="top" wrapText="1"/>
    </xf>
    <xf numFmtId="164" fontId="6" fillId="5" borderId="29" xfId="0" applyNumberFormat="1" applyFont="1" applyFill="1" applyBorder="1" applyAlignment="1">
      <alignment horizontal="center" vertical="top" wrapText="1"/>
    </xf>
    <xf numFmtId="164" fontId="8" fillId="0" borderId="56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8" fillId="0" borderId="82" xfId="0" applyNumberFormat="1" applyFont="1" applyBorder="1" applyAlignment="1">
      <alignment horizontal="center" vertical="center"/>
    </xf>
    <xf numFmtId="164" fontId="8" fillId="0" borderId="83" xfId="0" applyNumberFormat="1" applyFont="1" applyBorder="1" applyAlignment="1">
      <alignment horizontal="center" vertical="center"/>
    </xf>
    <xf numFmtId="164" fontId="8" fillId="0" borderId="84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4" fontId="8" fillId="0" borderId="85" xfId="0" applyNumberFormat="1" applyFont="1" applyFill="1" applyBorder="1" applyAlignment="1">
      <alignment horizontal="right" vertical="center"/>
    </xf>
    <xf numFmtId="164" fontId="8" fillId="0" borderId="51" xfId="0" applyNumberFormat="1" applyFont="1" applyBorder="1" applyAlignment="1">
      <alignment horizontal="center" vertical="center"/>
    </xf>
    <xf numFmtId="49" fontId="9" fillId="0" borderId="86" xfId="0" applyNumberFormat="1" applyFont="1" applyFill="1" applyBorder="1" applyAlignment="1">
      <alignment horizontal="center" vertical="center"/>
    </xf>
    <xf numFmtId="2" fontId="8" fillId="0" borderId="8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72" xfId="0" applyNumberFormat="1" applyFont="1" applyFill="1" applyBorder="1" applyAlignment="1">
      <alignment horizontal="center" vertical="center"/>
    </xf>
    <xf numFmtId="0" fontId="8" fillId="0" borderId="87" xfId="0" applyNumberFormat="1" applyFont="1" applyFill="1" applyBorder="1" applyAlignment="1">
      <alignment horizontal="center" vertical="center"/>
    </xf>
    <xf numFmtId="164" fontId="8" fillId="0" borderId="88" xfId="0" applyNumberFormat="1" applyFont="1" applyFill="1" applyBorder="1" applyAlignment="1">
      <alignment vertical="center"/>
    </xf>
    <xf numFmtId="164" fontId="6" fillId="5" borderId="89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1" fillId="0" borderId="32" xfId="0" applyFont="1" applyFill="1" applyBorder="1"/>
    <xf numFmtId="0" fontId="6" fillId="0" borderId="47" xfId="0" applyNumberFormat="1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>
      <alignment vertical="center"/>
    </xf>
    <xf numFmtId="0" fontId="6" fillId="4" borderId="5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6" fillId="0" borderId="2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textRotation="90" wrapText="1"/>
    </xf>
    <xf numFmtId="0" fontId="6" fillId="3" borderId="22" xfId="0" applyFont="1" applyFill="1" applyBorder="1" applyAlignment="1">
      <alignment horizontal="center" vertical="center" textRotation="90" wrapText="1"/>
    </xf>
    <xf numFmtId="0" fontId="6" fillId="0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textRotation="90" wrapText="1"/>
    </xf>
    <xf numFmtId="0" fontId="6" fillId="3" borderId="51" xfId="0" applyFont="1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V106"/>
  <sheetViews>
    <sheetView rightToLeft="1" tabSelected="1" zoomScale="85" zoomScaleNormal="85" workbookViewId="0">
      <selection activeCell="Q3" sqref="Q3"/>
    </sheetView>
  </sheetViews>
  <sheetFormatPr defaultColWidth="9" defaultRowHeight="12"/>
  <cols>
    <col min="1" max="1" width="10.28515625" style="1" customWidth="1"/>
    <col min="2" max="2" width="5.140625" style="5" bestFit="1" customWidth="1"/>
    <col min="3" max="3" width="15.140625" style="1" customWidth="1"/>
    <col min="4" max="4" width="7.85546875" style="6" bestFit="1" customWidth="1"/>
    <col min="5" max="6" width="7" style="6" bestFit="1" customWidth="1"/>
    <col min="7" max="7" width="10.5703125" style="1" bestFit="1" customWidth="1"/>
    <col min="8" max="8" width="17.28515625" style="1" bestFit="1" customWidth="1"/>
    <col min="9" max="9" width="15.28515625" style="1" customWidth="1"/>
    <col min="10" max="10" width="19.7109375" style="1" customWidth="1"/>
    <col min="11" max="11" width="14.28515625" style="1" customWidth="1"/>
    <col min="12" max="16384" width="9" style="1"/>
  </cols>
  <sheetData>
    <row r="1" spans="2:22" ht="59.25" customHeight="1" thickBot="1">
      <c r="B1" s="225" t="s">
        <v>104</v>
      </c>
      <c r="C1" s="225"/>
      <c r="D1" s="225"/>
      <c r="E1" s="225"/>
      <c r="F1" s="225"/>
      <c r="G1" s="225"/>
      <c r="H1" s="225"/>
      <c r="I1" s="225"/>
      <c r="J1" s="225"/>
      <c r="K1" s="225"/>
    </row>
    <row r="2" spans="2:22" ht="39" customHeight="1" thickBot="1">
      <c r="B2" s="162" t="s">
        <v>4</v>
      </c>
      <c r="C2" s="163" t="s">
        <v>0</v>
      </c>
      <c r="D2" s="164" t="s">
        <v>7</v>
      </c>
      <c r="E2" s="165" t="s">
        <v>5</v>
      </c>
      <c r="F2" s="164" t="s">
        <v>6</v>
      </c>
      <c r="G2" s="166" t="s">
        <v>10</v>
      </c>
      <c r="H2" s="167" t="s">
        <v>1</v>
      </c>
      <c r="I2" s="168" t="s">
        <v>3</v>
      </c>
      <c r="J2" s="169" t="s">
        <v>2</v>
      </c>
      <c r="K2" s="170" t="s">
        <v>8</v>
      </c>
      <c r="L2" s="2"/>
      <c r="M2" s="2"/>
    </row>
    <row r="3" spans="2:22" ht="30" customHeight="1" thickTop="1" thickBot="1">
      <c r="B3" s="171">
        <v>1</v>
      </c>
      <c r="C3" s="81" t="s">
        <v>99</v>
      </c>
      <c r="D3" s="30">
        <v>0</v>
      </c>
      <c r="E3" s="94">
        <v>0</v>
      </c>
      <c r="F3" s="94">
        <v>0</v>
      </c>
      <c r="G3" s="95">
        <v>100.15</v>
      </c>
      <c r="H3" s="243" t="s">
        <v>79</v>
      </c>
      <c r="I3" s="96" t="s">
        <v>102</v>
      </c>
      <c r="J3" s="104">
        <v>13178000000</v>
      </c>
      <c r="K3" s="172">
        <v>659000000</v>
      </c>
      <c r="N3" s="2"/>
    </row>
    <row r="4" spans="2:22" ht="18" thickBot="1">
      <c r="B4" s="173">
        <v>2</v>
      </c>
      <c r="C4" s="79" t="s">
        <v>100</v>
      </c>
      <c r="D4" s="98">
        <v>0</v>
      </c>
      <c r="E4" s="54">
        <v>0</v>
      </c>
      <c r="F4" s="70">
        <v>0</v>
      </c>
      <c r="G4" s="55">
        <v>57.55</v>
      </c>
      <c r="H4" s="234"/>
      <c r="I4" s="97" t="s">
        <v>101</v>
      </c>
      <c r="J4" s="105">
        <v>4543000000</v>
      </c>
      <c r="K4" s="174">
        <v>227200000</v>
      </c>
      <c r="N4" s="2"/>
    </row>
    <row r="5" spans="2:22" ht="17.25">
      <c r="B5" s="175">
        <v>3</v>
      </c>
      <c r="C5" s="35" t="s">
        <v>26</v>
      </c>
      <c r="D5" s="36">
        <v>0</v>
      </c>
      <c r="E5" s="33">
        <v>0</v>
      </c>
      <c r="F5" s="49">
        <v>0</v>
      </c>
      <c r="G5" s="50">
        <v>130.52000000000001</v>
      </c>
      <c r="H5" s="234"/>
      <c r="I5" s="226" t="s">
        <v>19</v>
      </c>
      <c r="J5" s="106">
        <v>10400000000</v>
      </c>
      <c r="K5" s="176">
        <f t="shared" ref="K5:K62" si="0">J5*5%</f>
        <v>520000000</v>
      </c>
      <c r="N5" s="2"/>
    </row>
    <row r="6" spans="2:22" ht="17.25">
      <c r="B6" s="177">
        <v>4</v>
      </c>
      <c r="C6" s="31" t="s">
        <v>27</v>
      </c>
      <c r="D6" s="32">
        <v>0</v>
      </c>
      <c r="E6" s="39">
        <v>0</v>
      </c>
      <c r="F6" s="40">
        <v>0</v>
      </c>
      <c r="G6" s="38">
        <v>134.15</v>
      </c>
      <c r="H6" s="234"/>
      <c r="I6" s="227"/>
      <c r="J6" s="107">
        <v>10380000000</v>
      </c>
      <c r="K6" s="178">
        <f t="shared" si="0"/>
        <v>519000000</v>
      </c>
      <c r="N6" s="2"/>
    </row>
    <row r="7" spans="2:22" ht="18" thickBot="1">
      <c r="B7" s="179">
        <v>5</v>
      </c>
      <c r="C7" s="41" t="s">
        <v>28</v>
      </c>
      <c r="D7" s="42">
        <v>0</v>
      </c>
      <c r="E7" s="39">
        <v>0</v>
      </c>
      <c r="F7" s="43">
        <v>0</v>
      </c>
      <c r="G7" s="44">
        <v>135.66999999999999</v>
      </c>
      <c r="H7" s="234"/>
      <c r="I7" s="233"/>
      <c r="J7" s="108">
        <v>10400000000</v>
      </c>
      <c r="K7" s="180">
        <f t="shared" si="0"/>
        <v>520000000</v>
      </c>
    </row>
    <row r="8" spans="2:22" ht="17.25">
      <c r="B8" s="181">
        <v>6</v>
      </c>
      <c r="C8" s="45" t="s">
        <v>96</v>
      </c>
      <c r="D8" s="93">
        <v>0</v>
      </c>
      <c r="E8" s="49">
        <v>0</v>
      </c>
      <c r="F8" s="39">
        <v>0</v>
      </c>
      <c r="G8" s="47">
        <v>197.9</v>
      </c>
      <c r="H8" s="234"/>
      <c r="I8" s="226" t="s">
        <v>105</v>
      </c>
      <c r="J8" s="109">
        <v>8232640000</v>
      </c>
      <c r="K8" s="176">
        <v>412000000</v>
      </c>
    </row>
    <row r="9" spans="2:22" ht="17.25">
      <c r="B9" s="177">
        <v>7</v>
      </c>
      <c r="C9" s="31" t="s">
        <v>97</v>
      </c>
      <c r="D9" s="32">
        <v>0</v>
      </c>
      <c r="E9" s="39">
        <v>0</v>
      </c>
      <c r="F9" s="39">
        <v>0</v>
      </c>
      <c r="G9" s="47">
        <v>188.09</v>
      </c>
      <c r="H9" s="234"/>
      <c r="I9" s="227"/>
      <c r="J9" s="107">
        <v>7824544000</v>
      </c>
      <c r="K9" s="182">
        <v>391500000</v>
      </c>
    </row>
    <row r="10" spans="2:22" ht="18" thickBot="1">
      <c r="B10" s="181">
        <v>8</v>
      </c>
      <c r="C10" s="41" t="s">
        <v>98</v>
      </c>
      <c r="D10" s="46">
        <v>0</v>
      </c>
      <c r="E10" s="43">
        <v>0</v>
      </c>
      <c r="F10" s="39">
        <v>0</v>
      </c>
      <c r="G10" s="47">
        <v>188.9</v>
      </c>
      <c r="H10" s="234"/>
      <c r="I10" s="233"/>
      <c r="J10" s="110">
        <v>7858240000</v>
      </c>
      <c r="K10" s="178">
        <v>393000000</v>
      </c>
    </row>
    <row r="11" spans="2:22" ht="13.5" customHeight="1">
      <c r="B11" s="171">
        <v>9</v>
      </c>
      <c r="C11" s="45" t="s">
        <v>106</v>
      </c>
      <c r="D11" s="48">
        <v>0</v>
      </c>
      <c r="E11" s="37">
        <v>0</v>
      </c>
      <c r="F11" s="49">
        <v>0</v>
      </c>
      <c r="G11" s="50">
        <v>32.880000000000003</v>
      </c>
      <c r="H11" s="234"/>
      <c r="I11" s="226" t="s">
        <v>20</v>
      </c>
      <c r="J11" s="111">
        <v>2816000000</v>
      </c>
      <c r="K11" s="176">
        <v>141000000</v>
      </c>
      <c r="Q11" s="2"/>
      <c r="R11" s="2"/>
      <c r="V11" s="2"/>
    </row>
    <row r="12" spans="2:22" ht="18" thickBot="1">
      <c r="B12" s="179">
        <v>10</v>
      </c>
      <c r="C12" s="31" t="s">
        <v>107</v>
      </c>
      <c r="D12" s="51">
        <v>0</v>
      </c>
      <c r="E12" s="40">
        <v>0</v>
      </c>
      <c r="F12" s="40">
        <v>0</v>
      </c>
      <c r="G12" s="47">
        <v>32.880000000000003</v>
      </c>
      <c r="H12" s="234"/>
      <c r="I12" s="227"/>
      <c r="J12" s="112">
        <v>2816000000</v>
      </c>
      <c r="K12" s="180">
        <v>141000000</v>
      </c>
      <c r="V12" s="2"/>
    </row>
    <row r="13" spans="2:22" ht="18" thickBot="1">
      <c r="B13" s="171">
        <v>11</v>
      </c>
      <c r="C13" s="52" t="s">
        <v>11</v>
      </c>
      <c r="D13" s="53">
        <v>0</v>
      </c>
      <c r="E13" s="54">
        <v>0</v>
      </c>
      <c r="F13" s="54">
        <v>0</v>
      </c>
      <c r="G13" s="55">
        <v>30</v>
      </c>
      <c r="H13" s="234"/>
      <c r="I13" s="99" t="s">
        <v>64</v>
      </c>
      <c r="J13" s="113">
        <v>2300000000</v>
      </c>
      <c r="K13" s="183">
        <f t="shared" si="0"/>
        <v>115000000</v>
      </c>
      <c r="M13" s="2"/>
      <c r="S13" s="2"/>
    </row>
    <row r="14" spans="2:22" ht="17.25">
      <c r="B14" s="184">
        <v>12</v>
      </c>
      <c r="C14" s="56" t="s">
        <v>34</v>
      </c>
      <c r="D14" s="57">
        <v>0</v>
      </c>
      <c r="E14" s="33">
        <v>0</v>
      </c>
      <c r="F14" s="33">
        <v>0</v>
      </c>
      <c r="G14" s="34">
        <v>24.79</v>
      </c>
      <c r="H14" s="234"/>
      <c r="I14" s="226" t="s">
        <v>13</v>
      </c>
      <c r="J14" s="106">
        <v>1041000000</v>
      </c>
      <c r="K14" s="185">
        <v>53000000</v>
      </c>
    </row>
    <row r="15" spans="2:22" s="3" customFormat="1" ht="18.75" customHeight="1">
      <c r="B15" s="181">
        <v>13</v>
      </c>
      <c r="C15" s="58" t="s">
        <v>35</v>
      </c>
      <c r="D15" s="33">
        <v>0</v>
      </c>
      <c r="E15" s="33">
        <v>0</v>
      </c>
      <c r="F15" s="37">
        <v>0</v>
      </c>
      <c r="G15" s="59">
        <v>34.340000000000003</v>
      </c>
      <c r="H15" s="234"/>
      <c r="I15" s="227"/>
      <c r="J15" s="111">
        <v>1373000000</v>
      </c>
      <c r="K15" s="178">
        <v>69000000</v>
      </c>
      <c r="Q15" s="4"/>
    </row>
    <row r="16" spans="2:22" s="3" customFormat="1" ht="18.75" customHeight="1">
      <c r="B16" s="186">
        <v>14</v>
      </c>
      <c r="C16" s="60" t="s">
        <v>36</v>
      </c>
      <c r="D16" s="33">
        <v>0</v>
      </c>
      <c r="E16" s="39">
        <v>0</v>
      </c>
      <c r="F16" s="39">
        <v>0</v>
      </c>
      <c r="G16" s="59">
        <v>27.71</v>
      </c>
      <c r="H16" s="234"/>
      <c r="I16" s="227"/>
      <c r="J16" s="107">
        <v>1136000000</v>
      </c>
      <c r="K16" s="180">
        <v>57000000</v>
      </c>
    </row>
    <row r="17" spans="2:20" s="3" customFormat="1" ht="18.75" customHeight="1">
      <c r="B17" s="177">
        <v>15</v>
      </c>
      <c r="C17" s="60" t="s">
        <v>37</v>
      </c>
      <c r="D17" s="40">
        <v>0</v>
      </c>
      <c r="E17" s="39">
        <v>0</v>
      </c>
      <c r="F17" s="39">
        <v>0</v>
      </c>
      <c r="G17" s="61">
        <v>24.76</v>
      </c>
      <c r="H17" s="234"/>
      <c r="I17" s="227"/>
      <c r="J17" s="109">
        <v>1000000000</v>
      </c>
      <c r="K17" s="182">
        <f t="shared" si="0"/>
        <v>50000000</v>
      </c>
    </row>
    <row r="18" spans="2:20" s="3" customFormat="1" ht="18.75" customHeight="1">
      <c r="B18" s="181">
        <v>16</v>
      </c>
      <c r="C18" s="60" t="s">
        <v>38</v>
      </c>
      <c r="D18" s="33">
        <v>0</v>
      </c>
      <c r="E18" s="39">
        <v>0</v>
      </c>
      <c r="F18" s="39">
        <v>0</v>
      </c>
      <c r="G18" s="59">
        <v>33.19</v>
      </c>
      <c r="H18" s="234"/>
      <c r="I18" s="227"/>
      <c r="J18" s="112">
        <v>1420000000</v>
      </c>
      <c r="K18" s="178">
        <f t="shared" si="0"/>
        <v>71000000</v>
      </c>
    </row>
    <row r="19" spans="2:20" s="3" customFormat="1" ht="18.75" customHeight="1">
      <c r="B19" s="177">
        <v>17</v>
      </c>
      <c r="C19" s="60" t="s">
        <v>39</v>
      </c>
      <c r="D19" s="40">
        <v>0</v>
      </c>
      <c r="E19" s="39">
        <v>0</v>
      </c>
      <c r="F19" s="39">
        <v>0</v>
      </c>
      <c r="G19" s="61">
        <v>24.25</v>
      </c>
      <c r="H19" s="234"/>
      <c r="I19" s="227"/>
      <c r="J19" s="107">
        <v>1000000000</v>
      </c>
      <c r="K19" s="180">
        <f t="shared" si="0"/>
        <v>50000000</v>
      </c>
    </row>
    <row r="20" spans="2:20" s="3" customFormat="1" ht="18.75" customHeight="1">
      <c r="B20" s="186">
        <v>18</v>
      </c>
      <c r="C20" s="60" t="s">
        <v>40</v>
      </c>
      <c r="D20" s="37">
        <v>0</v>
      </c>
      <c r="E20" s="39">
        <v>0</v>
      </c>
      <c r="F20" s="39">
        <v>0</v>
      </c>
      <c r="G20" s="62">
        <v>26.8</v>
      </c>
      <c r="H20" s="234"/>
      <c r="I20" s="227"/>
      <c r="J20" s="107">
        <v>1200000000</v>
      </c>
      <c r="K20" s="180">
        <f t="shared" si="0"/>
        <v>60000000</v>
      </c>
    </row>
    <row r="21" spans="2:20" s="3" customFormat="1" ht="18.75" customHeight="1">
      <c r="B21" s="177">
        <v>19</v>
      </c>
      <c r="C21" s="56" t="s">
        <v>29</v>
      </c>
      <c r="D21" s="39">
        <v>0</v>
      </c>
      <c r="E21" s="39">
        <v>0</v>
      </c>
      <c r="F21" s="39">
        <v>0</v>
      </c>
      <c r="G21" s="63">
        <v>23.96</v>
      </c>
      <c r="H21" s="234"/>
      <c r="I21" s="227"/>
      <c r="J21" s="112">
        <v>1000000000</v>
      </c>
      <c r="K21" s="180">
        <f t="shared" si="0"/>
        <v>50000000</v>
      </c>
      <c r="O21" s="92"/>
    </row>
    <row r="22" spans="2:20" s="3" customFormat="1" ht="19.5" customHeight="1">
      <c r="B22" s="181">
        <v>20</v>
      </c>
      <c r="C22" s="58" t="s">
        <v>30</v>
      </c>
      <c r="D22" s="40">
        <v>0</v>
      </c>
      <c r="E22" s="40">
        <v>0</v>
      </c>
      <c r="F22" s="40">
        <v>0</v>
      </c>
      <c r="G22" s="61">
        <v>31.76</v>
      </c>
      <c r="H22" s="234"/>
      <c r="I22" s="227"/>
      <c r="J22" s="107">
        <v>1270000000</v>
      </c>
      <c r="K22" s="180">
        <f t="shared" si="0"/>
        <v>63500000</v>
      </c>
    </row>
    <row r="23" spans="2:20" s="3" customFormat="1" ht="19.5" customHeight="1">
      <c r="B23" s="177">
        <v>21</v>
      </c>
      <c r="C23" s="60" t="s">
        <v>31</v>
      </c>
      <c r="D23" s="40">
        <v>0</v>
      </c>
      <c r="E23" s="39">
        <v>0</v>
      </c>
      <c r="F23" s="39">
        <v>0</v>
      </c>
      <c r="G23" s="63">
        <v>24.53</v>
      </c>
      <c r="H23" s="234"/>
      <c r="I23" s="227"/>
      <c r="J23" s="114">
        <v>1000000000</v>
      </c>
      <c r="K23" s="180">
        <f t="shared" si="0"/>
        <v>50000000</v>
      </c>
    </row>
    <row r="24" spans="2:20" s="3" customFormat="1" ht="19.5" customHeight="1">
      <c r="B24" s="186">
        <v>22</v>
      </c>
      <c r="C24" s="60" t="s">
        <v>32</v>
      </c>
      <c r="D24" s="37">
        <v>0</v>
      </c>
      <c r="E24" s="39">
        <v>0</v>
      </c>
      <c r="F24" s="39">
        <v>0</v>
      </c>
      <c r="G24" s="61">
        <v>30.15</v>
      </c>
      <c r="H24" s="234"/>
      <c r="I24" s="227"/>
      <c r="J24" s="114">
        <v>1296000000</v>
      </c>
      <c r="K24" s="180">
        <v>65000000</v>
      </c>
      <c r="T24" s="4"/>
    </row>
    <row r="25" spans="2:20" s="3" customFormat="1" ht="19.5" customHeight="1" thickBot="1">
      <c r="B25" s="179">
        <v>23</v>
      </c>
      <c r="C25" s="64" t="s">
        <v>33</v>
      </c>
      <c r="D25" s="43">
        <v>0</v>
      </c>
      <c r="E25" s="43">
        <v>0</v>
      </c>
      <c r="F25" s="43">
        <v>0</v>
      </c>
      <c r="G25" s="65">
        <v>31.34</v>
      </c>
      <c r="H25" s="234"/>
      <c r="I25" s="233"/>
      <c r="J25" s="115">
        <v>1410000000</v>
      </c>
      <c r="K25" s="187">
        <v>71000000</v>
      </c>
      <c r="T25" s="4"/>
    </row>
    <row r="26" spans="2:20" s="3" customFormat="1" ht="19.5" customHeight="1">
      <c r="B26" s="181">
        <v>24</v>
      </c>
      <c r="C26" s="66" t="s">
        <v>42</v>
      </c>
      <c r="D26" s="33">
        <v>0</v>
      </c>
      <c r="E26" s="37">
        <v>0</v>
      </c>
      <c r="F26" s="37">
        <v>0</v>
      </c>
      <c r="G26" s="67">
        <v>28.57</v>
      </c>
      <c r="H26" s="234"/>
      <c r="I26" s="226" t="s">
        <v>47</v>
      </c>
      <c r="J26" s="106">
        <v>1685000000</v>
      </c>
      <c r="K26" s="178">
        <v>85000000</v>
      </c>
      <c r="P26" s="4"/>
      <c r="Q26" s="4"/>
    </row>
    <row r="27" spans="2:20" s="3" customFormat="1" ht="19.5" customHeight="1">
      <c r="B27" s="177">
        <v>25</v>
      </c>
      <c r="C27" s="129" t="s">
        <v>111</v>
      </c>
      <c r="D27" s="40">
        <v>0</v>
      </c>
      <c r="E27" s="40">
        <v>0</v>
      </c>
      <c r="F27" s="40">
        <v>0</v>
      </c>
      <c r="G27" s="59">
        <v>35.49</v>
      </c>
      <c r="H27" s="234"/>
      <c r="I27" s="227"/>
      <c r="J27" s="116">
        <v>1480000000</v>
      </c>
      <c r="K27" s="182">
        <f t="shared" si="0"/>
        <v>74000000</v>
      </c>
      <c r="P27" s="4"/>
      <c r="Q27" s="4"/>
    </row>
    <row r="28" spans="2:20" s="3" customFormat="1" ht="19.5" customHeight="1">
      <c r="B28" s="186">
        <v>26</v>
      </c>
      <c r="C28" s="129" t="s">
        <v>112</v>
      </c>
      <c r="D28" s="37">
        <v>0</v>
      </c>
      <c r="E28" s="40">
        <v>0</v>
      </c>
      <c r="F28" s="39">
        <v>0</v>
      </c>
      <c r="G28" s="59">
        <v>35.33</v>
      </c>
      <c r="H28" s="234"/>
      <c r="I28" s="227"/>
      <c r="J28" s="107">
        <v>1480000000</v>
      </c>
      <c r="K28" s="178">
        <f t="shared" si="0"/>
        <v>74000000</v>
      </c>
      <c r="P28" s="4"/>
      <c r="Q28" s="4"/>
    </row>
    <row r="29" spans="2:20" s="3" customFormat="1" ht="19.5" customHeight="1">
      <c r="B29" s="177">
        <v>27</v>
      </c>
      <c r="C29" s="129" t="s">
        <v>113</v>
      </c>
      <c r="D29" s="39">
        <v>0</v>
      </c>
      <c r="E29" s="40">
        <v>0</v>
      </c>
      <c r="F29" s="39">
        <v>0</v>
      </c>
      <c r="G29" s="59">
        <v>34.43</v>
      </c>
      <c r="H29" s="234"/>
      <c r="I29" s="227"/>
      <c r="J29" s="116">
        <v>1486000000</v>
      </c>
      <c r="K29" s="180">
        <v>75000000</v>
      </c>
      <c r="P29" s="4"/>
      <c r="Q29" s="4"/>
    </row>
    <row r="30" spans="2:20" s="3" customFormat="1" ht="19.5" customHeight="1">
      <c r="B30" s="177">
        <v>28</v>
      </c>
      <c r="C30" s="129" t="s">
        <v>114</v>
      </c>
      <c r="D30" s="40">
        <v>0</v>
      </c>
      <c r="E30" s="40">
        <v>0</v>
      </c>
      <c r="F30" s="39">
        <v>0</v>
      </c>
      <c r="G30" s="59">
        <v>41.24</v>
      </c>
      <c r="H30" s="234"/>
      <c r="I30" s="227"/>
      <c r="J30" s="107">
        <v>1800000000</v>
      </c>
      <c r="K30" s="182">
        <f t="shared" si="0"/>
        <v>90000000</v>
      </c>
      <c r="P30" s="4"/>
      <c r="Q30" s="4"/>
    </row>
    <row r="31" spans="2:20" s="3" customFormat="1" ht="19.5" customHeight="1">
      <c r="B31" s="181">
        <v>29</v>
      </c>
      <c r="C31" s="129" t="s">
        <v>115</v>
      </c>
      <c r="D31" s="37">
        <v>0</v>
      </c>
      <c r="E31" s="40">
        <v>0</v>
      </c>
      <c r="F31" s="39">
        <v>0</v>
      </c>
      <c r="G31" s="59">
        <v>47.02</v>
      </c>
      <c r="H31" s="234"/>
      <c r="I31" s="227"/>
      <c r="J31" s="107">
        <v>2300000000</v>
      </c>
      <c r="K31" s="182">
        <f t="shared" si="0"/>
        <v>115000000</v>
      </c>
      <c r="M31" s="4"/>
      <c r="P31" s="4"/>
      <c r="Q31" s="4"/>
    </row>
    <row r="32" spans="2:20" s="3" customFormat="1" ht="19.5" customHeight="1">
      <c r="B32" s="186">
        <v>30</v>
      </c>
      <c r="C32" s="129" t="s">
        <v>116</v>
      </c>
      <c r="D32" s="39">
        <v>0</v>
      </c>
      <c r="E32" s="40">
        <v>0</v>
      </c>
      <c r="F32" s="39">
        <v>0</v>
      </c>
      <c r="G32" s="59">
        <v>52.04</v>
      </c>
      <c r="H32" s="234"/>
      <c r="I32" s="227"/>
      <c r="J32" s="107">
        <v>2244000000</v>
      </c>
      <c r="K32" s="178">
        <v>113000000</v>
      </c>
      <c r="P32" s="4"/>
      <c r="Q32" s="4"/>
    </row>
    <row r="33" spans="1:17" s="3" customFormat="1" ht="19.5" customHeight="1">
      <c r="B33" s="177">
        <v>31</v>
      </c>
      <c r="C33" s="129" t="s">
        <v>117</v>
      </c>
      <c r="D33" s="39">
        <v>0</v>
      </c>
      <c r="E33" s="40">
        <v>0</v>
      </c>
      <c r="F33" s="39">
        <v>0</v>
      </c>
      <c r="G33" s="59">
        <v>38.5</v>
      </c>
      <c r="H33" s="234"/>
      <c r="I33" s="227"/>
      <c r="J33" s="107">
        <v>1617000000</v>
      </c>
      <c r="K33" s="180">
        <v>81000000</v>
      </c>
      <c r="P33" s="4"/>
      <c r="Q33" s="4"/>
    </row>
    <row r="34" spans="1:17" s="3" customFormat="1" ht="19.5" customHeight="1">
      <c r="B34" s="181">
        <v>32</v>
      </c>
      <c r="C34" s="129" t="s">
        <v>118</v>
      </c>
      <c r="D34" s="40">
        <v>0</v>
      </c>
      <c r="E34" s="40">
        <v>0</v>
      </c>
      <c r="F34" s="39">
        <v>0</v>
      </c>
      <c r="G34" s="59">
        <v>38.020000000000003</v>
      </c>
      <c r="H34" s="234"/>
      <c r="I34" s="227"/>
      <c r="J34" s="107">
        <v>1596000000</v>
      </c>
      <c r="K34" s="180">
        <v>80000000</v>
      </c>
      <c r="P34" s="4"/>
      <c r="Q34" s="4"/>
    </row>
    <row r="35" spans="1:17" s="3" customFormat="1" ht="19.5" customHeight="1" thickBot="1">
      <c r="B35" s="179">
        <v>33</v>
      </c>
      <c r="C35" s="130" t="s">
        <v>119</v>
      </c>
      <c r="D35" s="43">
        <v>0</v>
      </c>
      <c r="E35" s="43">
        <v>0</v>
      </c>
      <c r="F35" s="39">
        <v>0</v>
      </c>
      <c r="G35" s="62">
        <v>58.43</v>
      </c>
      <c r="H35" s="234"/>
      <c r="I35" s="227"/>
      <c r="J35" s="112">
        <v>2526000000</v>
      </c>
      <c r="K35" s="187">
        <v>127000000</v>
      </c>
      <c r="P35" s="4"/>
      <c r="Q35" s="4"/>
    </row>
    <row r="36" spans="1:17" s="3" customFormat="1" ht="19.5" customHeight="1">
      <c r="B36" s="184">
        <v>34</v>
      </c>
      <c r="C36" s="66" t="s">
        <v>43</v>
      </c>
      <c r="D36" s="33">
        <v>0</v>
      </c>
      <c r="E36" s="37">
        <v>0</v>
      </c>
      <c r="F36" s="49">
        <v>0</v>
      </c>
      <c r="G36" s="67">
        <v>36.21</v>
      </c>
      <c r="H36" s="234"/>
      <c r="I36" s="226" t="s">
        <v>77</v>
      </c>
      <c r="J36" s="106">
        <v>2140000000</v>
      </c>
      <c r="K36" s="178">
        <f t="shared" si="0"/>
        <v>107000000</v>
      </c>
    </row>
    <row r="37" spans="1:17" s="3" customFormat="1" ht="17.25">
      <c r="A37" s="4"/>
      <c r="B37" s="175">
        <v>35</v>
      </c>
      <c r="C37" s="60" t="s">
        <v>73</v>
      </c>
      <c r="D37" s="40">
        <v>0</v>
      </c>
      <c r="E37" s="40">
        <v>0</v>
      </c>
      <c r="F37" s="40">
        <v>0</v>
      </c>
      <c r="G37" s="63">
        <v>22.32</v>
      </c>
      <c r="H37" s="234"/>
      <c r="I37" s="227"/>
      <c r="J37" s="107">
        <v>1227600000</v>
      </c>
      <c r="K37" s="182">
        <f t="shared" si="0"/>
        <v>61380000</v>
      </c>
      <c r="L37" s="4"/>
      <c r="O37" s="4"/>
      <c r="P37" s="4"/>
    </row>
    <row r="38" spans="1:17" s="3" customFormat="1" ht="17.25">
      <c r="A38" s="4"/>
      <c r="B38" s="177">
        <v>36</v>
      </c>
      <c r="C38" s="68" t="s">
        <v>44</v>
      </c>
      <c r="D38" s="39">
        <v>0</v>
      </c>
      <c r="E38" s="39">
        <v>0</v>
      </c>
      <c r="F38" s="39">
        <v>0</v>
      </c>
      <c r="G38" s="63">
        <v>27.96</v>
      </c>
      <c r="H38" s="234"/>
      <c r="I38" s="227"/>
      <c r="J38" s="107">
        <v>1700000000</v>
      </c>
      <c r="K38" s="178">
        <f t="shared" si="0"/>
        <v>85000000</v>
      </c>
      <c r="O38" s="4"/>
      <c r="P38" s="4"/>
    </row>
    <row r="39" spans="1:17" s="3" customFormat="1" ht="17.25">
      <c r="A39" s="4"/>
      <c r="B39" s="181">
        <v>37</v>
      </c>
      <c r="C39" s="68" t="s">
        <v>45</v>
      </c>
      <c r="D39" s="39">
        <v>0</v>
      </c>
      <c r="E39" s="39">
        <v>0</v>
      </c>
      <c r="F39" s="39">
        <v>0</v>
      </c>
      <c r="G39" s="63">
        <v>27.9</v>
      </c>
      <c r="H39" s="234"/>
      <c r="I39" s="227"/>
      <c r="J39" s="107">
        <v>1695000000</v>
      </c>
      <c r="K39" s="180">
        <f t="shared" si="0"/>
        <v>84750000</v>
      </c>
      <c r="O39" s="4"/>
      <c r="P39" s="4"/>
    </row>
    <row r="40" spans="1:17" s="3" customFormat="1" ht="17.25">
      <c r="A40" s="4"/>
      <c r="B40" s="186">
        <v>38</v>
      </c>
      <c r="C40" s="68" t="s">
        <v>74</v>
      </c>
      <c r="D40" s="39">
        <v>0</v>
      </c>
      <c r="E40" s="39">
        <v>0</v>
      </c>
      <c r="F40" s="39">
        <v>0</v>
      </c>
      <c r="G40" s="63">
        <v>22.32</v>
      </c>
      <c r="H40" s="234"/>
      <c r="I40" s="227"/>
      <c r="J40" s="107">
        <v>1227600000</v>
      </c>
      <c r="K40" s="180">
        <f t="shared" si="0"/>
        <v>61380000</v>
      </c>
      <c r="L40" s="4"/>
      <c r="O40" s="4"/>
      <c r="P40" s="4"/>
    </row>
    <row r="41" spans="1:17" s="3" customFormat="1" ht="18" thickBot="1">
      <c r="B41" s="186">
        <v>39</v>
      </c>
      <c r="C41" s="64" t="s">
        <v>75</v>
      </c>
      <c r="D41" s="43">
        <v>0</v>
      </c>
      <c r="E41" s="39">
        <v>0</v>
      </c>
      <c r="F41" s="43">
        <v>0</v>
      </c>
      <c r="G41" s="65">
        <v>22.32</v>
      </c>
      <c r="H41" s="234"/>
      <c r="I41" s="233"/>
      <c r="J41" s="115">
        <v>1205280000</v>
      </c>
      <c r="K41" s="187">
        <v>61000000</v>
      </c>
    </row>
    <row r="42" spans="1:17" s="3" customFormat="1" ht="17.25">
      <c r="B42" s="184">
        <v>40</v>
      </c>
      <c r="C42" s="58" t="s">
        <v>80</v>
      </c>
      <c r="D42" s="37">
        <v>0</v>
      </c>
      <c r="E42" s="49">
        <v>0</v>
      </c>
      <c r="F42" s="49">
        <v>0</v>
      </c>
      <c r="G42" s="67">
        <v>25</v>
      </c>
      <c r="H42" s="234"/>
      <c r="I42" s="226" t="s">
        <v>78</v>
      </c>
      <c r="J42" s="106">
        <v>2500000000</v>
      </c>
      <c r="K42" s="178">
        <f t="shared" si="0"/>
        <v>125000000</v>
      </c>
    </row>
    <row r="43" spans="1:17" s="3" customFormat="1" ht="17.25">
      <c r="B43" s="181">
        <v>41</v>
      </c>
      <c r="C43" s="68" t="s">
        <v>81</v>
      </c>
      <c r="D43" s="40">
        <v>0</v>
      </c>
      <c r="E43" s="40">
        <v>0</v>
      </c>
      <c r="F43" s="40">
        <v>0</v>
      </c>
      <c r="G43" s="61">
        <v>25</v>
      </c>
      <c r="H43" s="234"/>
      <c r="I43" s="227"/>
      <c r="J43" s="107">
        <v>2560000000</v>
      </c>
      <c r="K43" s="182">
        <f t="shared" si="0"/>
        <v>128000000</v>
      </c>
    </row>
    <row r="44" spans="1:17" s="3" customFormat="1" ht="17.25">
      <c r="B44" s="177">
        <v>42</v>
      </c>
      <c r="C44" s="68" t="s">
        <v>82</v>
      </c>
      <c r="D44" s="40">
        <v>0</v>
      </c>
      <c r="E44" s="40">
        <v>0</v>
      </c>
      <c r="F44" s="40">
        <v>0</v>
      </c>
      <c r="G44" s="61">
        <v>52</v>
      </c>
      <c r="H44" s="234"/>
      <c r="I44" s="227"/>
      <c r="J44" s="112">
        <v>4620000000</v>
      </c>
      <c r="K44" s="178">
        <f t="shared" si="0"/>
        <v>231000000</v>
      </c>
    </row>
    <row r="45" spans="1:17" s="3" customFormat="1" ht="17.25">
      <c r="B45" s="175">
        <v>43</v>
      </c>
      <c r="C45" s="68" t="s">
        <v>83</v>
      </c>
      <c r="D45" s="40">
        <v>0</v>
      </c>
      <c r="E45" s="40">
        <v>0</v>
      </c>
      <c r="F45" s="40">
        <v>0</v>
      </c>
      <c r="G45" s="61">
        <v>21.58</v>
      </c>
      <c r="H45" s="234"/>
      <c r="I45" s="227"/>
      <c r="J45" s="112">
        <v>2370000000</v>
      </c>
      <c r="K45" s="180">
        <f t="shared" si="0"/>
        <v>118500000</v>
      </c>
    </row>
    <row r="46" spans="1:17" s="3" customFormat="1" ht="17.25">
      <c r="B46" s="181">
        <v>44</v>
      </c>
      <c r="C46" s="68" t="s">
        <v>84</v>
      </c>
      <c r="D46" s="40">
        <v>0</v>
      </c>
      <c r="E46" s="40">
        <v>0</v>
      </c>
      <c r="F46" s="40">
        <v>0</v>
      </c>
      <c r="G46" s="61">
        <v>21.58</v>
      </c>
      <c r="H46" s="234"/>
      <c r="I46" s="227"/>
      <c r="J46" s="112">
        <v>2370000000</v>
      </c>
      <c r="K46" s="180">
        <f t="shared" si="0"/>
        <v>118500000</v>
      </c>
    </row>
    <row r="47" spans="1:17" s="3" customFormat="1" ht="17.25">
      <c r="B47" s="177">
        <v>45</v>
      </c>
      <c r="C47" s="68" t="s">
        <v>85</v>
      </c>
      <c r="D47" s="40">
        <v>0</v>
      </c>
      <c r="E47" s="40">
        <v>0</v>
      </c>
      <c r="F47" s="40">
        <v>0</v>
      </c>
      <c r="G47" s="61">
        <v>25.24</v>
      </c>
      <c r="H47" s="234"/>
      <c r="I47" s="227"/>
      <c r="J47" s="112">
        <v>2750000000</v>
      </c>
      <c r="K47" s="182">
        <f t="shared" si="0"/>
        <v>137500000</v>
      </c>
    </row>
    <row r="48" spans="1:17" s="3" customFormat="1" ht="18" thickBot="1">
      <c r="B48" s="179">
        <v>46</v>
      </c>
      <c r="C48" s="68" t="s">
        <v>86</v>
      </c>
      <c r="D48" s="37">
        <v>0</v>
      </c>
      <c r="E48" s="37">
        <v>0</v>
      </c>
      <c r="F48" s="37">
        <v>0</v>
      </c>
      <c r="G48" s="69">
        <v>22.32</v>
      </c>
      <c r="H48" s="235"/>
      <c r="I48" s="233"/>
      <c r="J48" s="112">
        <v>2800000000</v>
      </c>
      <c r="K48" s="178">
        <f t="shared" si="0"/>
        <v>140000000</v>
      </c>
    </row>
    <row r="49" spans="2:15" s="3" customFormat="1" ht="17.25">
      <c r="B49" s="184">
        <v>47</v>
      </c>
      <c r="C49" s="66" t="s">
        <v>142</v>
      </c>
      <c r="D49" s="49">
        <v>0</v>
      </c>
      <c r="E49" s="70">
        <v>0</v>
      </c>
      <c r="F49" s="49">
        <v>0</v>
      </c>
      <c r="G49" s="71">
        <v>88.99</v>
      </c>
      <c r="H49" s="231" t="s">
        <v>76</v>
      </c>
      <c r="I49" s="72" t="s">
        <v>14</v>
      </c>
      <c r="J49" s="106">
        <v>4138035000</v>
      </c>
      <c r="K49" s="176">
        <v>207000000</v>
      </c>
    </row>
    <row r="50" spans="2:15" s="3" customFormat="1" ht="18" thickBot="1">
      <c r="B50" s="181">
        <v>48</v>
      </c>
      <c r="C50" s="64" t="s">
        <v>141</v>
      </c>
      <c r="D50" s="43">
        <v>0</v>
      </c>
      <c r="E50" s="43">
        <v>0</v>
      </c>
      <c r="F50" s="37">
        <v>0</v>
      </c>
      <c r="G50" s="63">
        <v>72.02</v>
      </c>
      <c r="H50" s="232"/>
      <c r="I50" s="73" t="s">
        <v>24</v>
      </c>
      <c r="J50" s="112">
        <v>3564990000</v>
      </c>
      <c r="K50" s="187">
        <v>179000000</v>
      </c>
    </row>
    <row r="51" spans="2:15" s="3" customFormat="1" ht="17.25">
      <c r="B51" s="171">
        <v>49</v>
      </c>
      <c r="C51" s="66" t="s">
        <v>67</v>
      </c>
      <c r="D51" s="49">
        <v>0</v>
      </c>
      <c r="E51" s="49">
        <v>0</v>
      </c>
      <c r="F51" s="49">
        <v>0</v>
      </c>
      <c r="G51" s="67">
        <v>187.22</v>
      </c>
      <c r="H51" s="228" t="s">
        <v>9</v>
      </c>
      <c r="I51" s="222" t="s">
        <v>14</v>
      </c>
      <c r="J51" s="106">
        <v>3260000000</v>
      </c>
      <c r="K51" s="178">
        <f t="shared" si="0"/>
        <v>163000000</v>
      </c>
    </row>
    <row r="52" spans="2:15" s="3" customFormat="1" ht="17.25">
      <c r="B52" s="186">
        <v>50</v>
      </c>
      <c r="C52" s="58" t="s">
        <v>68</v>
      </c>
      <c r="D52" s="40">
        <v>0</v>
      </c>
      <c r="E52" s="37">
        <v>0</v>
      </c>
      <c r="F52" s="40">
        <v>0</v>
      </c>
      <c r="G52" s="61">
        <v>168.64</v>
      </c>
      <c r="H52" s="229"/>
      <c r="I52" s="220"/>
      <c r="J52" s="112">
        <v>2960000000</v>
      </c>
      <c r="K52" s="180">
        <f t="shared" si="0"/>
        <v>148000000</v>
      </c>
    </row>
    <row r="53" spans="2:15" s="3" customFormat="1" ht="17.25">
      <c r="B53" s="177">
        <v>51</v>
      </c>
      <c r="C53" s="60" t="s">
        <v>69</v>
      </c>
      <c r="D53" s="40">
        <v>0</v>
      </c>
      <c r="E53" s="40">
        <v>0</v>
      </c>
      <c r="F53" s="37">
        <v>0</v>
      </c>
      <c r="G53" s="61">
        <v>233.69</v>
      </c>
      <c r="H53" s="229"/>
      <c r="I53" s="220"/>
      <c r="J53" s="112">
        <v>4280000000</v>
      </c>
      <c r="K53" s="182">
        <f t="shared" si="0"/>
        <v>214000000</v>
      </c>
    </row>
    <row r="54" spans="2:15" s="3" customFormat="1" ht="17.25">
      <c r="B54" s="181">
        <v>52</v>
      </c>
      <c r="C54" s="56" t="s">
        <v>70</v>
      </c>
      <c r="D54" s="37">
        <v>0</v>
      </c>
      <c r="E54" s="33">
        <v>0</v>
      </c>
      <c r="F54" s="39">
        <v>0</v>
      </c>
      <c r="G54" s="74">
        <v>180</v>
      </c>
      <c r="H54" s="229"/>
      <c r="I54" s="220"/>
      <c r="J54" s="112">
        <v>3180000000</v>
      </c>
      <c r="K54" s="178">
        <f t="shared" si="0"/>
        <v>159000000</v>
      </c>
    </row>
    <row r="55" spans="2:15" s="3" customFormat="1" ht="17.25">
      <c r="B55" s="177">
        <v>53</v>
      </c>
      <c r="C55" s="58" t="s">
        <v>71</v>
      </c>
      <c r="D55" s="40">
        <v>0</v>
      </c>
      <c r="E55" s="37">
        <v>0</v>
      </c>
      <c r="F55" s="40">
        <v>0</v>
      </c>
      <c r="G55" s="61">
        <v>180</v>
      </c>
      <c r="H55" s="229"/>
      <c r="I55" s="220"/>
      <c r="J55" s="112">
        <v>3240000000</v>
      </c>
      <c r="K55" s="180">
        <f t="shared" si="0"/>
        <v>162000000</v>
      </c>
    </row>
    <row r="56" spans="2:15" s="3" customFormat="1" ht="18" thickBot="1">
      <c r="B56" s="179">
        <v>54</v>
      </c>
      <c r="C56" s="64" t="s">
        <v>72</v>
      </c>
      <c r="D56" s="39">
        <v>0</v>
      </c>
      <c r="E56" s="39">
        <v>0</v>
      </c>
      <c r="F56" s="43">
        <v>0</v>
      </c>
      <c r="G56" s="75">
        <v>180</v>
      </c>
      <c r="H56" s="230"/>
      <c r="I56" s="221"/>
      <c r="J56" s="115">
        <v>3204000000</v>
      </c>
      <c r="K56" s="187">
        <f t="shared" si="0"/>
        <v>160200000</v>
      </c>
      <c r="O56" s="4"/>
    </row>
    <row r="57" spans="2:15" s="3" customFormat="1" ht="18" thickBot="1">
      <c r="B57" s="171">
        <v>55</v>
      </c>
      <c r="C57" s="76" t="s">
        <v>66</v>
      </c>
      <c r="D57" s="54">
        <v>0</v>
      </c>
      <c r="E57" s="54">
        <v>0</v>
      </c>
      <c r="F57" s="77">
        <v>0</v>
      </c>
      <c r="G57" s="78">
        <v>6891.79</v>
      </c>
      <c r="H57" s="123" t="s">
        <v>65</v>
      </c>
      <c r="I57" s="125" t="s">
        <v>110</v>
      </c>
      <c r="J57" s="113">
        <v>40800000000</v>
      </c>
      <c r="K57" s="178">
        <f t="shared" si="0"/>
        <v>2040000000</v>
      </c>
    </row>
    <row r="58" spans="2:15" s="3" customFormat="1" ht="18.75" customHeight="1" thickBot="1">
      <c r="B58" s="173">
        <v>56</v>
      </c>
      <c r="C58" s="79" t="s">
        <v>46</v>
      </c>
      <c r="D58" s="54">
        <v>0</v>
      </c>
      <c r="E58" s="54">
        <v>0</v>
      </c>
      <c r="F58" s="54">
        <v>0</v>
      </c>
      <c r="G58" s="80">
        <v>9921.16</v>
      </c>
      <c r="H58" s="123" t="s">
        <v>15</v>
      </c>
      <c r="I58" s="124" t="s">
        <v>23</v>
      </c>
      <c r="J58" s="117">
        <v>84329860000</v>
      </c>
      <c r="K58" s="183">
        <v>4220000000</v>
      </c>
    </row>
    <row r="59" spans="2:15" s="3" customFormat="1" ht="19.5" customHeight="1">
      <c r="B59" s="171">
        <v>57</v>
      </c>
      <c r="C59" s="81" t="s">
        <v>63</v>
      </c>
      <c r="D59" s="49">
        <v>0</v>
      </c>
      <c r="E59" s="49">
        <v>0</v>
      </c>
      <c r="F59" s="70">
        <v>0</v>
      </c>
      <c r="G59" s="82">
        <v>1047.4000000000001</v>
      </c>
      <c r="H59" s="236" t="s">
        <v>16</v>
      </c>
      <c r="I59" s="83" t="s">
        <v>20</v>
      </c>
      <c r="J59" s="118">
        <v>8012000000</v>
      </c>
      <c r="K59" s="178">
        <f t="shared" si="0"/>
        <v>400600000</v>
      </c>
      <c r="N59" s="4"/>
    </row>
    <row r="60" spans="2:15" s="3" customFormat="1" ht="18" thickBot="1">
      <c r="B60" s="179">
        <v>58</v>
      </c>
      <c r="C60" s="41" t="s">
        <v>41</v>
      </c>
      <c r="D60" s="77">
        <v>0</v>
      </c>
      <c r="E60" s="77">
        <v>0</v>
      </c>
      <c r="F60" s="43">
        <v>0</v>
      </c>
      <c r="G60" s="84">
        <v>1930.02</v>
      </c>
      <c r="H60" s="218"/>
      <c r="I60" s="85" t="s">
        <v>22</v>
      </c>
      <c r="J60" s="119">
        <v>12155000000</v>
      </c>
      <c r="K60" s="187">
        <f t="shared" si="0"/>
        <v>607750000</v>
      </c>
      <c r="L60" s="4"/>
    </row>
    <row r="61" spans="2:15" s="3" customFormat="1" ht="17.25">
      <c r="B61" s="171">
        <v>59</v>
      </c>
      <c r="C61" s="89" t="s">
        <v>103</v>
      </c>
      <c r="D61" s="70">
        <v>0</v>
      </c>
      <c r="E61" s="70">
        <v>0</v>
      </c>
      <c r="F61" s="70">
        <v>0</v>
      </c>
      <c r="G61" s="213">
        <v>4340.37</v>
      </c>
      <c r="H61" s="126" t="s">
        <v>17</v>
      </c>
      <c r="I61" s="214" t="s">
        <v>14</v>
      </c>
      <c r="J61" s="215">
        <v>23000000000</v>
      </c>
      <c r="K61" s="174">
        <f t="shared" si="0"/>
        <v>1150000000</v>
      </c>
      <c r="L61" s="4"/>
    </row>
    <row r="62" spans="2:15" s="3" customFormat="1" ht="18" thickBot="1">
      <c r="B62" s="179">
        <v>60</v>
      </c>
      <c r="C62" s="41" t="s">
        <v>108</v>
      </c>
      <c r="D62" s="43">
        <v>0</v>
      </c>
      <c r="E62" s="43">
        <v>0</v>
      </c>
      <c r="F62" s="43">
        <v>0</v>
      </c>
      <c r="G62" s="102">
        <v>7254.25</v>
      </c>
      <c r="H62" s="128"/>
      <c r="I62" s="211" t="s">
        <v>24</v>
      </c>
      <c r="J62" s="119">
        <v>34000000000</v>
      </c>
      <c r="K62" s="187">
        <f t="shared" si="0"/>
        <v>1700000000</v>
      </c>
      <c r="L62" s="212"/>
    </row>
    <row r="63" spans="2:15" s="3" customFormat="1" ht="17.25">
      <c r="B63" s="184">
        <v>61</v>
      </c>
      <c r="C63" s="35" t="s">
        <v>109</v>
      </c>
      <c r="D63" s="37">
        <v>0</v>
      </c>
      <c r="E63" s="37">
        <v>0</v>
      </c>
      <c r="F63" s="37">
        <v>0</v>
      </c>
      <c r="G63" s="101">
        <v>408.33</v>
      </c>
      <c r="H63" s="127" t="s">
        <v>17</v>
      </c>
      <c r="I63" s="210" t="s">
        <v>101</v>
      </c>
      <c r="J63" s="120">
        <v>2450000000</v>
      </c>
      <c r="K63" s="185">
        <f t="shared" ref="K63:K69" si="1">J63*5%</f>
        <v>122500000</v>
      </c>
      <c r="L63" s="4"/>
      <c r="N63" s="4"/>
    </row>
    <row r="64" spans="2:15" s="3" customFormat="1" ht="19.5" customHeight="1" thickBot="1">
      <c r="B64" s="179">
        <v>62</v>
      </c>
      <c r="C64" s="87" t="s">
        <v>48</v>
      </c>
      <c r="D64" s="43">
        <v>0</v>
      </c>
      <c r="E64" s="43">
        <v>0</v>
      </c>
      <c r="F64" s="43">
        <v>0</v>
      </c>
      <c r="G64" s="102">
        <v>1809</v>
      </c>
      <c r="H64" s="128"/>
      <c r="I64" s="209" t="s">
        <v>19</v>
      </c>
      <c r="J64" s="119">
        <v>13560000000</v>
      </c>
      <c r="K64" s="180">
        <f t="shared" si="1"/>
        <v>678000000</v>
      </c>
      <c r="L64" s="4"/>
      <c r="M64" s="4"/>
      <c r="N64" s="4"/>
    </row>
    <row r="65" spans="2:20" s="3" customFormat="1" ht="17.25" customHeight="1" thickBot="1">
      <c r="B65" s="171">
        <v>63</v>
      </c>
      <c r="C65" s="79" t="s">
        <v>12</v>
      </c>
      <c r="D65" s="70">
        <v>0</v>
      </c>
      <c r="E65" s="70">
        <v>0</v>
      </c>
      <c r="F65" s="70">
        <v>0</v>
      </c>
      <c r="G65" s="80">
        <v>3815.65</v>
      </c>
      <c r="H65" s="88" t="s">
        <v>18</v>
      </c>
      <c r="I65" s="100" t="s">
        <v>21</v>
      </c>
      <c r="J65" s="117">
        <v>26614000000</v>
      </c>
      <c r="K65" s="183">
        <f t="shared" si="1"/>
        <v>1330700000</v>
      </c>
      <c r="L65" s="4"/>
      <c r="M65" s="4"/>
      <c r="N65" s="4"/>
    </row>
    <row r="66" spans="2:20" s="3" customFormat="1" ht="17.25" customHeight="1">
      <c r="B66" s="184">
        <v>64</v>
      </c>
      <c r="C66" s="89" t="s">
        <v>90</v>
      </c>
      <c r="D66" s="70">
        <v>0</v>
      </c>
      <c r="E66" s="49">
        <v>0</v>
      </c>
      <c r="F66" s="49">
        <v>0</v>
      </c>
      <c r="G66" s="82">
        <v>3625</v>
      </c>
      <c r="H66" s="236" t="s">
        <v>87</v>
      </c>
      <c r="I66" s="220" t="s">
        <v>20</v>
      </c>
      <c r="J66" s="118">
        <v>4700000000</v>
      </c>
      <c r="K66" s="176">
        <f t="shared" si="1"/>
        <v>235000000</v>
      </c>
      <c r="L66" s="4"/>
      <c r="M66" s="4"/>
      <c r="N66" s="4"/>
    </row>
    <row r="67" spans="2:20" s="3" customFormat="1" ht="18" thickBot="1">
      <c r="B67" s="181">
        <v>65</v>
      </c>
      <c r="C67" s="41" t="s">
        <v>89</v>
      </c>
      <c r="D67" s="39">
        <v>0</v>
      </c>
      <c r="E67" s="40">
        <v>0</v>
      </c>
      <c r="F67" s="39">
        <v>0</v>
      </c>
      <c r="G67" s="90">
        <v>4367.8999999999996</v>
      </c>
      <c r="H67" s="217"/>
      <c r="I67" s="220"/>
      <c r="J67" s="120">
        <v>5400000000</v>
      </c>
      <c r="K67" s="182">
        <f t="shared" si="1"/>
        <v>270000000</v>
      </c>
      <c r="L67" s="4"/>
      <c r="M67" s="4"/>
      <c r="T67" s="4"/>
    </row>
    <row r="68" spans="2:20" s="3" customFormat="1" ht="17.25">
      <c r="B68" s="177">
        <v>66</v>
      </c>
      <c r="C68" s="45" t="s">
        <v>91</v>
      </c>
      <c r="D68" s="49">
        <v>0</v>
      </c>
      <c r="E68" s="49">
        <v>0</v>
      </c>
      <c r="F68" s="49">
        <v>0</v>
      </c>
      <c r="G68" s="103">
        <v>5000</v>
      </c>
      <c r="H68" s="217"/>
      <c r="I68" s="222" t="s">
        <v>88</v>
      </c>
      <c r="J68" s="118">
        <v>3620000000</v>
      </c>
      <c r="K68" s="176">
        <f t="shared" si="1"/>
        <v>181000000</v>
      </c>
      <c r="L68" s="4"/>
      <c r="M68" s="4"/>
      <c r="T68" s="4"/>
    </row>
    <row r="69" spans="2:20" s="3" customFormat="1" ht="17.25">
      <c r="B69" s="186">
        <v>67</v>
      </c>
      <c r="C69" s="81" t="s">
        <v>92</v>
      </c>
      <c r="D69" s="40">
        <v>0</v>
      </c>
      <c r="E69" s="40">
        <v>0</v>
      </c>
      <c r="F69" s="39">
        <v>0</v>
      </c>
      <c r="G69" s="90">
        <v>5513.59</v>
      </c>
      <c r="H69" s="217"/>
      <c r="I69" s="220"/>
      <c r="J69" s="122">
        <v>3000000000</v>
      </c>
      <c r="K69" s="180">
        <f t="shared" si="1"/>
        <v>150000000</v>
      </c>
      <c r="L69" s="4"/>
      <c r="M69" s="4"/>
      <c r="T69" s="4"/>
    </row>
    <row r="70" spans="2:20" s="3" customFormat="1" ht="17.25">
      <c r="B70" s="177">
        <v>68</v>
      </c>
      <c r="C70" s="91" t="s">
        <v>93</v>
      </c>
      <c r="D70" s="39">
        <v>0</v>
      </c>
      <c r="E70" s="40">
        <v>0</v>
      </c>
      <c r="F70" s="39">
        <v>0</v>
      </c>
      <c r="G70" s="86">
        <v>4127.38</v>
      </c>
      <c r="H70" s="217"/>
      <c r="I70" s="220"/>
      <c r="J70" s="120">
        <v>2300000000</v>
      </c>
      <c r="K70" s="180">
        <f t="shared" ref="K70:K72" si="2">J70*5%</f>
        <v>115000000</v>
      </c>
      <c r="L70" s="4"/>
      <c r="M70" s="4"/>
      <c r="T70" s="4"/>
    </row>
    <row r="71" spans="2:20" ht="17.25">
      <c r="B71" s="186">
        <v>69</v>
      </c>
      <c r="C71" s="31" t="s">
        <v>94</v>
      </c>
      <c r="D71" s="39">
        <v>0</v>
      </c>
      <c r="E71" s="40">
        <v>0</v>
      </c>
      <c r="F71" s="39">
        <v>0</v>
      </c>
      <c r="G71" s="90">
        <v>6218.16</v>
      </c>
      <c r="H71" s="217"/>
      <c r="I71" s="220"/>
      <c r="J71" s="121">
        <v>3680000000</v>
      </c>
      <c r="K71" s="180">
        <f t="shared" si="2"/>
        <v>184000000</v>
      </c>
      <c r="L71" s="2"/>
    </row>
    <row r="72" spans="2:20" ht="18" thickBot="1">
      <c r="B72" s="179">
        <v>70</v>
      </c>
      <c r="C72" s="160" t="s">
        <v>95</v>
      </c>
      <c r="D72" s="205">
        <v>0</v>
      </c>
      <c r="E72" s="205">
        <v>0</v>
      </c>
      <c r="F72" s="205">
        <v>0</v>
      </c>
      <c r="G72" s="158">
        <v>10276.9</v>
      </c>
      <c r="H72" s="218"/>
      <c r="I72" s="220"/>
      <c r="J72" s="207">
        <v>5820000000</v>
      </c>
      <c r="K72" s="180">
        <f t="shared" si="2"/>
        <v>291000000</v>
      </c>
    </row>
    <row r="73" spans="2:20" ht="18" thickTop="1">
      <c r="B73" s="184">
        <v>71</v>
      </c>
      <c r="C73" s="202" t="s">
        <v>49</v>
      </c>
      <c r="D73" s="203">
        <v>33.69</v>
      </c>
      <c r="E73" s="204">
        <v>31.57</v>
      </c>
      <c r="F73" s="204">
        <v>14.98</v>
      </c>
      <c r="G73" s="206">
        <v>80.239999999999995</v>
      </c>
      <c r="H73" s="216" t="s">
        <v>120</v>
      </c>
      <c r="I73" s="219" t="s">
        <v>24</v>
      </c>
      <c r="J73" s="136">
        <v>2828000000</v>
      </c>
      <c r="K73" s="208">
        <v>142000000</v>
      </c>
    </row>
    <row r="74" spans="2:20" ht="17.25">
      <c r="B74" s="181">
        <v>72</v>
      </c>
      <c r="C74" s="131" t="s">
        <v>50</v>
      </c>
      <c r="D74" s="132">
        <v>32.880000000000003</v>
      </c>
      <c r="E74" s="132">
        <v>30.79</v>
      </c>
      <c r="F74" s="132">
        <v>14.6</v>
      </c>
      <c r="G74" s="133">
        <v>78.27</v>
      </c>
      <c r="H74" s="217"/>
      <c r="I74" s="220"/>
      <c r="J74" s="134">
        <v>2765000000</v>
      </c>
      <c r="K74" s="188">
        <v>140000000</v>
      </c>
    </row>
    <row r="75" spans="2:20" ht="17.25">
      <c r="B75" s="177">
        <v>73</v>
      </c>
      <c r="C75" s="131" t="s">
        <v>51</v>
      </c>
      <c r="D75" s="132">
        <v>32.72</v>
      </c>
      <c r="E75" s="132">
        <v>30.79</v>
      </c>
      <c r="F75" s="132">
        <v>14.45</v>
      </c>
      <c r="G75" s="132">
        <v>77.959999999999994</v>
      </c>
      <c r="H75" s="217"/>
      <c r="I75" s="220"/>
      <c r="J75" s="135">
        <v>2800000000</v>
      </c>
      <c r="K75" s="188">
        <f t="shared" ref="K75:K86" si="3">J75*5%</f>
        <v>140000000</v>
      </c>
    </row>
    <row r="76" spans="2:20" ht="19.5" customHeight="1">
      <c r="B76" s="186">
        <v>74</v>
      </c>
      <c r="C76" s="131" t="s">
        <v>52</v>
      </c>
      <c r="D76" s="132">
        <v>32.21</v>
      </c>
      <c r="E76" s="132">
        <v>31.05</v>
      </c>
      <c r="F76" s="132">
        <v>14.69</v>
      </c>
      <c r="G76" s="132">
        <v>78.95</v>
      </c>
      <c r="H76" s="217"/>
      <c r="I76" s="220"/>
      <c r="J76" s="134">
        <v>2800000000</v>
      </c>
      <c r="K76" s="189">
        <f t="shared" si="3"/>
        <v>140000000</v>
      </c>
      <c r="T76" s="2"/>
    </row>
    <row r="77" spans="2:20" s="3" customFormat="1" ht="17.25">
      <c r="B77" s="177">
        <v>75</v>
      </c>
      <c r="C77" s="131" t="s">
        <v>53</v>
      </c>
      <c r="D77" s="132">
        <v>33.33</v>
      </c>
      <c r="E77" s="132">
        <v>31.14</v>
      </c>
      <c r="F77" s="132">
        <v>14.72</v>
      </c>
      <c r="G77" s="132">
        <v>79.19</v>
      </c>
      <c r="H77" s="217"/>
      <c r="I77" s="220"/>
      <c r="J77" s="136">
        <v>2828000000</v>
      </c>
      <c r="K77" s="190">
        <v>142000000</v>
      </c>
    </row>
    <row r="78" spans="2:20" s="3" customFormat="1" ht="17.25">
      <c r="B78" s="186">
        <v>76</v>
      </c>
      <c r="C78" s="131" t="s">
        <v>54</v>
      </c>
      <c r="D78" s="132">
        <v>32.56</v>
      </c>
      <c r="E78" s="132">
        <v>30.4</v>
      </c>
      <c r="F78" s="132">
        <v>14.36</v>
      </c>
      <c r="G78" s="132">
        <v>77.319999999999993</v>
      </c>
      <c r="H78" s="217"/>
      <c r="I78" s="220"/>
      <c r="J78" s="134">
        <v>2725000000</v>
      </c>
      <c r="K78" s="188">
        <v>140000000</v>
      </c>
    </row>
    <row r="79" spans="2:20" s="3" customFormat="1" ht="17.25">
      <c r="B79" s="177">
        <v>77</v>
      </c>
      <c r="C79" s="131" t="s">
        <v>55</v>
      </c>
      <c r="D79" s="132">
        <v>33.04</v>
      </c>
      <c r="E79" s="132">
        <v>30.83</v>
      </c>
      <c r="F79" s="132">
        <v>14.56</v>
      </c>
      <c r="G79" s="132">
        <v>78.430000000000007</v>
      </c>
      <c r="H79" s="217"/>
      <c r="I79" s="220"/>
      <c r="J79" s="134">
        <v>2765000000</v>
      </c>
      <c r="K79" s="189">
        <v>140000000</v>
      </c>
    </row>
    <row r="80" spans="2:20" s="3" customFormat="1" ht="17.25">
      <c r="B80" s="175">
        <v>78</v>
      </c>
      <c r="C80" s="131" t="s">
        <v>56</v>
      </c>
      <c r="D80" s="132">
        <v>32.76</v>
      </c>
      <c r="E80" s="132">
        <v>30.64</v>
      </c>
      <c r="F80" s="132">
        <v>14.51</v>
      </c>
      <c r="G80" s="132">
        <v>77.91</v>
      </c>
      <c r="H80" s="217"/>
      <c r="I80" s="220"/>
      <c r="J80" s="135">
        <v>2800000000</v>
      </c>
      <c r="K80" s="190">
        <f t="shared" si="3"/>
        <v>140000000</v>
      </c>
    </row>
    <row r="81" spans="1:12" s="3" customFormat="1" ht="17.25">
      <c r="B81" s="181">
        <v>79</v>
      </c>
      <c r="C81" s="131" t="s">
        <v>57</v>
      </c>
      <c r="D81" s="132">
        <v>33.119999999999997</v>
      </c>
      <c r="E81" s="132">
        <v>30.94</v>
      </c>
      <c r="F81" s="132">
        <v>14.63</v>
      </c>
      <c r="G81" s="132">
        <v>78.69</v>
      </c>
      <c r="H81" s="217"/>
      <c r="I81" s="220"/>
      <c r="J81" s="135">
        <v>2800000000</v>
      </c>
      <c r="K81" s="188">
        <f t="shared" si="3"/>
        <v>140000000</v>
      </c>
    </row>
    <row r="82" spans="1:12" s="3" customFormat="1" ht="17.25">
      <c r="B82" s="177">
        <v>80</v>
      </c>
      <c r="C82" s="131" t="s">
        <v>58</v>
      </c>
      <c r="D82" s="132">
        <v>32.799999999999997</v>
      </c>
      <c r="E82" s="132">
        <v>30.71</v>
      </c>
      <c r="F82" s="132">
        <v>14.56</v>
      </c>
      <c r="G82" s="132">
        <v>78.069999999999993</v>
      </c>
      <c r="H82" s="217"/>
      <c r="I82" s="220"/>
      <c r="J82" s="134">
        <v>2765000000</v>
      </c>
      <c r="K82" s="188">
        <v>140000000</v>
      </c>
    </row>
    <row r="83" spans="1:12" s="3" customFormat="1" ht="17.25">
      <c r="B83" s="186">
        <v>81</v>
      </c>
      <c r="C83" s="131" t="s">
        <v>59</v>
      </c>
      <c r="D83" s="132">
        <v>32.880000000000003</v>
      </c>
      <c r="E83" s="132">
        <v>30.82</v>
      </c>
      <c r="F83" s="132">
        <v>14.63</v>
      </c>
      <c r="G83" s="132">
        <v>78.33</v>
      </c>
      <c r="H83" s="217"/>
      <c r="I83" s="220"/>
      <c r="J83" s="137">
        <v>2828000000</v>
      </c>
      <c r="K83" s="189">
        <v>142000000</v>
      </c>
    </row>
    <row r="84" spans="1:12" s="3" customFormat="1" ht="18.75" customHeight="1">
      <c r="B84" s="177">
        <v>82</v>
      </c>
      <c r="C84" s="131" t="s">
        <v>60</v>
      </c>
      <c r="D84" s="132">
        <v>33</v>
      </c>
      <c r="E84" s="132">
        <v>30.78</v>
      </c>
      <c r="F84" s="132">
        <v>14.53</v>
      </c>
      <c r="G84" s="132">
        <v>78.31</v>
      </c>
      <c r="H84" s="217"/>
      <c r="I84" s="220"/>
      <c r="J84" s="137">
        <v>2828000000</v>
      </c>
      <c r="K84" s="190">
        <v>142000000</v>
      </c>
    </row>
    <row r="85" spans="1:12" s="3" customFormat="1" ht="17.25">
      <c r="B85" s="177">
        <v>83</v>
      </c>
      <c r="C85" s="131" t="s">
        <v>61</v>
      </c>
      <c r="D85" s="132">
        <v>33</v>
      </c>
      <c r="E85" s="132">
        <v>31.33</v>
      </c>
      <c r="F85" s="132">
        <v>15.08</v>
      </c>
      <c r="G85" s="132">
        <v>79.41</v>
      </c>
      <c r="H85" s="217"/>
      <c r="I85" s="220"/>
      <c r="J85" s="134">
        <v>2828000000</v>
      </c>
      <c r="K85" s="188">
        <v>142000000</v>
      </c>
    </row>
    <row r="86" spans="1:12" s="3" customFormat="1" ht="18" thickBot="1">
      <c r="B86" s="181">
        <v>84</v>
      </c>
      <c r="C86" s="131" t="s">
        <v>62</v>
      </c>
      <c r="D86" s="132">
        <v>35.299999999999997</v>
      </c>
      <c r="E86" s="138">
        <v>23.8</v>
      </c>
      <c r="F86" s="132">
        <v>13.53</v>
      </c>
      <c r="G86" s="132">
        <v>72.63</v>
      </c>
      <c r="H86" s="217"/>
      <c r="I86" s="221"/>
      <c r="J86" s="139">
        <v>2500000000</v>
      </c>
      <c r="K86" s="191">
        <f t="shared" si="3"/>
        <v>125000000</v>
      </c>
    </row>
    <row r="87" spans="1:12" s="3" customFormat="1" ht="17.25">
      <c r="B87" s="184">
        <v>85</v>
      </c>
      <c r="C87" s="140">
        <v>203</v>
      </c>
      <c r="D87" s="141">
        <v>0</v>
      </c>
      <c r="E87" s="142">
        <v>30.73</v>
      </c>
      <c r="F87" s="143">
        <v>0</v>
      </c>
      <c r="G87" s="144">
        <v>30.73</v>
      </c>
      <c r="H87" s="217"/>
      <c r="I87" s="222" t="s">
        <v>121</v>
      </c>
      <c r="J87" s="145">
        <v>5300000000</v>
      </c>
      <c r="K87" s="192">
        <f t="shared" ref="K87" si="4">J87*0.05</f>
        <v>265000000</v>
      </c>
    </row>
    <row r="88" spans="1:12" s="3" customFormat="1" ht="17.25">
      <c r="B88" s="181">
        <v>86</v>
      </c>
      <c r="C88" s="146">
        <v>204</v>
      </c>
      <c r="D88" s="147">
        <v>0</v>
      </c>
      <c r="E88" s="148">
        <v>31.93</v>
      </c>
      <c r="F88" s="149">
        <v>0</v>
      </c>
      <c r="G88" s="149">
        <v>31.93</v>
      </c>
      <c r="H88" s="217"/>
      <c r="I88" s="223"/>
      <c r="J88" s="161">
        <v>5230000000</v>
      </c>
      <c r="K88" s="193">
        <v>262000000</v>
      </c>
    </row>
    <row r="89" spans="1:12" s="3" customFormat="1" ht="18.75" customHeight="1">
      <c r="B89" s="177">
        <v>87</v>
      </c>
      <c r="C89" s="35" t="s">
        <v>122</v>
      </c>
      <c r="D89" s="147">
        <v>0</v>
      </c>
      <c r="E89" s="150">
        <v>36.43</v>
      </c>
      <c r="F89" s="150">
        <v>0</v>
      </c>
      <c r="G89" s="150">
        <v>36.43</v>
      </c>
      <c r="H89" s="217"/>
      <c r="I89" s="223"/>
      <c r="J89" s="145">
        <v>3100000000</v>
      </c>
      <c r="K89" s="194">
        <v>155000000</v>
      </c>
    </row>
    <row r="90" spans="1:12" s="3" customFormat="1" ht="17.25">
      <c r="B90" s="177">
        <v>88</v>
      </c>
      <c r="C90" s="35" t="s">
        <v>123</v>
      </c>
      <c r="D90" s="147">
        <v>0</v>
      </c>
      <c r="E90" s="150">
        <v>36.43</v>
      </c>
      <c r="F90" s="150">
        <v>0</v>
      </c>
      <c r="G90" s="150">
        <v>36.43</v>
      </c>
      <c r="H90" s="217"/>
      <c r="I90" s="223"/>
      <c r="J90" s="145">
        <v>3050000000</v>
      </c>
      <c r="K90" s="195">
        <v>153000000</v>
      </c>
    </row>
    <row r="91" spans="1:12" s="3" customFormat="1" ht="17.25">
      <c r="A91" s="4"/>
      <c r="B91" s="175">
        <v>89</v>
      </c>
      <c r="C91" s="35" t="s">
        <v>124</v>
      </c>
      <c r="D91" s="147">
        <v>0</v>
      </c>
      <c r="E91" s="151">
        <v>63.55</v>
      </c>
      <c r="F91" s="150">
        <v>0</v>
      </c>
      <c r="G91" s="151">
        <v>63.55</v>
      </c>
      <c r="H91" s="217"/>
      <c r="I91" s="223"/>
      <c r="J91" s="145">
        <v>5900000000</v>
      </c>
      <c r="K91" s="195">
        <v>300000000</v>
      </c>
    </row>
    <row r="92" spans="1:12" s="3" customFormat="1" ht="11.25" customHeight="1">
      <c r="A92" s="4"/>
      <c r="B92" s="186">
        <v>90</v>
      </c>
      <c r="C92" s="35" t="s">
        <v>125</v>
      </c>
      <c r="D92" s="147">
        <v>0</v>
      </c>
      <c r="E92" s="152">
        <v>36.43</v>
      </c>
      <c r="F92" s="150">
        <v>0</v>
      </c>
      <c r="G92" s="152">
        <v>36.43</v>
      </c>
      <c r="H92" s="217"/>
      <c r="I92" s="223"/>
      <c r="J92" s="145">
        <v>3100000000</v>
      </c>
      <c r="K92" s="195">
        <v>155000000</v>
      </c>
    </row>
    <row r="93" spans="1:12" ht="18" customHeight="1" thickBot="1">
      <c r="B93" s="179">
        <v>91</v>
      </c>
      <c r="C93" s="41" t="s">
        <v>126</v>
      </c>
      <c r="D93" s="147">
        <v>0</v>
      </c>
      <c r="E93" s="153">
        <v>36.43</v>
      </c>
      <c r="F93" s="153">
        <v>0</v>
      </c>
      <c r="G93" s="84">
        <v>36.43</v>
      </c>
      <c r="H93" s="217"/>
      <c r="I93" s="224"/>
      <c r="J93" s="154">
        <v>3050000000</v>
      </c>
      <c r="K93" s="196">
        <v>153000000</v>
      </c>
      <c r="L93" s="2"/>
    </row>
    <row r="94" spans="1:12" ht="18" customHeight="1">
      <c r="B94" s="184">
        <v>92</v>
      </c>
      <c r="C94" s="81" t="s">
        <v>127</v>
      </c>
      <c r="D94" s="141">
        <v>0</v>
      </c>
      <c r="E94" s="155">
        <v>39.33</v>
      </c>
      <c r="F94" s="150">
        <v>19.32</v>
      </c>
      <c r="G94" s="152">
        <f>SUM(E94:F94)</f>
        <v>58.65</v>
      </c>
      <c r="H94" s="217"/>
      <c r="I94" s="222" t="s">
        <v>128</v>
      </c>
      <c r="J94" s="156">
        <v>6050265000</v>
      </c>
      <c r="K94" s="197">
        <v>310000000</v>
      </c>
      <c r="L94" s="2"/>
    </row>
    <row r="95" spans="1:12" ht="18.75" customHeight="1">
      <c r="B95" s="181">
        <v>93</v>
      </c>
      <c r="C95" s="31" t="s">
        <v>129</v>
      </c>
      <c r="D95" s="147">
        <v>0</v>
      </c>
      <c r="E95" s="151">
        <v>40.18</v>
      </c>
      <c r="F95" s="157">
        <v>19.739999999999998</v>
      </c>
      <c r="G95" s="90">
        <f t="shared" ref="G95:G106" si="5">SUM(E95:F95)</f>
        <v>59.92</v>
      </c>
      <c r="H95" s="217"/>
      <c r="I95" s="223"/>
      <c r="J95" s="145">
        <v>6181175000</v>
      </c>
      <c r="K95" s="194">
        <v>310000000</v>
      </c>
      <c r="L95" s="2"/>
    </row>
    <row r="96" spans="1:12" ht="3.75" hidden="1" customHeight="1" thickBot="1">
      <c r="B96" s="177">
        <v>94</v>
      </c>
      <c r="C96" s="91" t="s">
        <v>130</v>
      </c>
      <c r="D96" s="147">
        <v>0</v>
      </c>
      <c r="E96" s="152">
        <v>40.61</v>
      </c>
      <c r="F96" s="151">
        <v>19.95</v>
      </c>
      <c r="G96" s="158">
        <f t="shared" si="5"/>
        <v>60.56</v>
      </c>
      <c r="H96" s="217"/>
      <c r="I96" s="223"/>
      <c r="J96" s="145">
        <v>6576050000</v>
      </c>
      <c r="K96" s="194">
        <v>330000000</v>
      </c>
      <c r="L96" s="2"/>
    </row>
    <row r="97" spans="1:12" ht="17.25">
      <c r="B97" s="186">
        <v>95</v>
      </c>
      <c r="C97" s="31" t="s">
        <v>131</v>
      </c>
      <c r="D97" s="147">
        <v>0</v>
      </c>
      <c r="E97" s="157">
        <v>30.82</v>
      </c>
      <c r="F97" s="152">
        <v>10.35</v>
      </c>
      <c r="G97" s="90">
        <f t="shared" si="5"/>
        <v>41.17</v>
      </c>
      <c r="H97" s="217"/>
      <c r="I97" s="223"/>
      <c r="J97" s="159">
        <v>3743480000</v>
      </c>
      <c r="K97" s="198">
        <v>200000000</v>
      </c>
      <c r="L97" s="2"/>
    </row>
    <row r="98" spans="1:12" ht="14.25" customHeight="1">
      <c r="B98" s="177">
        <v>96</v>
      </c>
      <c r="C98" s="81" t="s">
        <v>132</v>
      </c>
      <c r="D98" s="147">
        <v>0</v>
      </c>
      <c r="E98" s="157">
        <v>32.53</v>
      </c>
      <c r="F98" s="151">
        <v>10.92</v>
      </c>
      <c r="G98" s="90">
        <f t="shared" si="5"/>
        <v>43.45</v>
      </c>
      <c r="H98" s="217"/>
      <c r="I98" s="223"/>
      <c r="J98" s="145">
        <v>3950960000</v>
      </c>
      <c r="K98" s="195">
        <v>200000000</v>
      </c>
    </row>
    <row r="99" spans="1:12" ht="19.5" customHeight="1">
      <c r="B99" s="186">
        <v>97</v>
      </c>
      <c r="C99" s="31" t="s">
        <v>133</v>
      </c>
      <c r="D99" s="147">
        <v>0</v>
      </c>
      <c r="E99" s="157">
        <v>32.19</v>
      </c>
      <c r="F99" s="151">
        <v>10.81</v>
      </c>
      <c r="G99" s="90">
        <f t="shared" si="5"/>
        <v>43</v>
      </c>
      <c r="H99" s="217"/>
      <c r="I99" s="223"/>
      <c r="J99" s="159">
        <v>4642982500</v>
      </c>
      <c r="K99" s="195">
        <v>250000000</v>
      </c>
    </row>
    <row r="100" spans="1:12" ht="11.25" customHeight="1">
      <c r="B100" s="186">
        <v>98</v>
      </c>
      <c r="C100" s="81" t="s">
        <v>134</v>
      </c>
      <c r="D100" s="147">
        <v>0</v>
      </c>
      <c r="E100" s="151">
        <v>32.43</v>
      </c>
      <c r="F100" s="151">
        <v>10.81</v>
      </c>
      <c r="G100" s="90">
        <f t="shared" si="5"/>
        <v>43.24</v>
      </c>
      <c r="H100" s="217"/>
      <c r="I100" s="223"/>
      <c r="J100" s="145">
        <v>4918550000</v>
      </c>
      <c r="K100" s="195">
        <v>250000000</v>
      </c>
    </row>
    <row r="101" spans="1:12" ht="12.75" customHeight="1">
      <c r="A101" s="2"/>
      <c r="B101" s="177">
        <v>99</v>
      </c>
      <c r="C101" s="91" t="s">
        <v>135</v>
      </c>
      <c r="D101" s="147">
        <v>0</v>
      </c>
      <c r="E101" s="152">
        <v>23.97</v>
      </c>
      <c r="F101" s="152">
        <v>9.1999999999999993</v>
      </c>
      <c r="G101" s="152">
        <f t="shared" si="5"/>
        <v>33.17</v>
      </c>
      <c r="H101" s="217"/>
      <c r="I101" s="223"/>
      <c r="J101" s="145">
        <v>4456920000</v>
      </c>
      <c r="K101" s="195">
        <v>250000000</v>
      </c>
      <c r="L101" s="2"/>
    </row>
    <row r="102" spans="1:12" ht="0.75" hidden="1" customHeight="1" thickTop="1" thickBot="1">
      <c r="B102" s="181">
        <v>100</v>
      </c>
      <c r="C102" s="91" t="s">
        <v>136</v>
      </c>
      <c r="D102" s="147">
        <v>0</v>
      </c>
      <c r="E102" s="151">
        <v>30.8</v>
      </c>
      <c r="F102" s="157">
        <v>10.69</v>
      </c>
      <c r="G102" s="158">
        <f t="shared" si="5"/>
        <v>41.49</v>
      </c>
      <c r="H102" s="217"/>
      <c r="I102" s="223"/>
      <c r="J102" s="159">
        <v>5403677500</v>
      </c>
      <c r="K102" s="195">
        <v>300000000</v>
      </c>
    </row>
    <row r="103" spans="1:12" ht="6.75" hidden="1" customHeight="1" thickTop="1">
      <c r="B103" s="177">
        <v>101</v>
      </c>
      <c r="C103" s="91" t="s">
        <v>137</v>
      </c>
      <c r="D103" s="147">
        <v>0</v>
      </c>
      <c r="E103" s="151">
        <v>32.659999999999997</v>
      </c>
      <c r="F103" s="157">
        <v>11.04</v>
      </c>
      <c r="G103" s="90">
        <f t="shared" si="5"/>
        <v>43.699999999999996</v>
      </c>
      <c r="H103" s="217"/>
      <c r="I103" s="223"/>
      <c r="J103" s="154">
        <v>4963400000</v>
      </c>
      <c r="K103" s="198">
        <v>250000000</v>
      </c>
    </row>
    <row r="104" spans="1:12" ht="17.25">
      <c r="B104" s="186">
        <v>102</v>
      </c>
      <c r="C104" s="31" t="s">
        <v>138</v>
      </c>
      <c r="D104" s="147">
        <v>0</v>
      </c>
      <c r="E104" s="152">
        <v>33</v>
      </c>
      <c r="F104" s="151">
        <v>11.16</v>
      </c>
      <c r="G104" s="90">
        <f t="shared" si="5"/>
        <v>44.16</v>
      </c>
      <c r="H104" s="217"/>
      <c r="I104" s="223"/>
      <c r="J104" s="145">
        <v>3715400000</v>
      </c>
      <c r="K104" s="195">
        <v>200000000</v>
      </c>
    </row>
    <row r="105" spans="1:12" ht="17.25">
      <c r="B105" s="177">
        <v>103</v>
      </c>
      <c r="C105" s="81" t="s">
        <v>139</v>
      </c>
      <c r="D105" s="147">
        <v>0</v>
      </c>
      <c r="E105" s="151">
        <v>34</v>
      </c>
      <c r="F105" s="152">
        <v>11.51</v>
      </c>
      <c r="G105" s="152">
        <f t="shared" si="5"/>
        <v>45.51</v>
      </c>
      <c r="H105" s="217"/>
      <c r="I105" s="223"/>
      <c r="J105" s="159">
        <v>5168150000</v>
      </c>
      <c r="K105" s="195">
        <v>260000000</v>
      </c>
    </row>
    <row r="106" spans="1:12" ht="18" thickBot="1">
      <c r="B106" s="179">
        <v>104</v>
      </c>
      <c r="C106" s="41" t="s">
        <v>140</v>
      </c>
      <c r="D106" s="199">
        <v>0</v>
      </c>
      <c r="E106" s="153">
        <v>24.84</v>
      </c>
      <c r="F106" s="153">
        <v>9.57</v>
      </c>
      <c r="G106" s="84">
        <f t="shared" si="5"/>
        <v>34.409999999999997</v>
      </c>
      <c r="H106" s="218"/>
      <c r="I106" s="224"/>
      <c r="J106" s="200">
        <v>4621500000</v>
      </c>
      <c r="K106" s="201">
        <v>250000000</v>
      </c>
    </row>
  </sheetData>
  <mergeCells count="20">
    <mergeCell ref="H59:H60"/>
    <mergeCell ref="B1:K1"/>
    <mergeCell ref="I11:I12"/>
    <mergeCell ref="H51:H56"/>
    <mergeCell ref="H49:H50"/>
    <mergeCell ref="I26:I35"/>
    <mergeCell ref="I42:I48"/>
    <mergeCell ref="H3:H48"/>
    <mergeCell ref="I36:I41"/>
    <mergeCell ref="I14:I25"/>
    <mergeCell ref="I51:I56"/>
    <mergeCell ref="I8:I10"/>
    <mergeCell ref="I5:I7"/>
    <mergeCell ref="H73:H106"/>
    <mergeCell ref="I73:I86"/>
    <mergeCell ref="I87:I93"/>
    <mergeCell ref="I94:I106"/>
    <mergeCell ref="H66:H72"/>
    <mergeCell ref="I66:I67"/>
    <mergeCell ref="I68:I72"/>
  </mergeCells>
  <pageMargins left="0.37992125999999998" right="0.87992126000000004" top="0.39370078740157499" bottom="0.74803149606299202" header="0.31496062992126" footer="0.31496062992126"/>
  <pageSetup paperSize="9" scale="65" orientation="portrait" r:id="rId1"/>
  <rowBreaks count="1" manualBreakCount="1">
    <brk id="10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rightToLeft="1" workbookViewId="0">
      <selection activeCell="M10" sqref="M10"/>
    </sheetView>
  </sheetViews>
  <sheetFormatPr defaultRowHeight="15"/>
  <sheetData>
    <row r="1" spans="1:10" ht="22.5">
      <c r="A1" s="14">
        <v>31</v>
      </c>
      <c r="B1" s="16" t="s">
        <v>49</v>
      </c>
      <c r="C1" s="17">
        <v>33.69</v>
      </c>
      <c r="D1" s="18">
        <v>31.57</v>
      </c>
      <c r="E1" s="18">
        <v>14.98</v>
      </c>
      <c r="F1" s="19">
        <v>80.239999999999995</v>
      </c>
      <c r="G1" s="237" t="s">
        <v>25</v>
      </c>
      <c r="H1" s="240" t="s">
        <v>24</v>
      </c>
      <c r="I1" s="20">
        <v>2828000000</v>
      </c>
      <c r="J1" s="7">
        <v>142000000</v>
      </c>
    </row>
    <row r="2" spans="1:10" ht="22.5">
      <c r="A2" s="13">
        <v>32</v>
      </c>
      <c r="B2" s="16" t="s">
        <v>50</v>
      </c>
      <c r="C2" s="21">
        <v>32.880000000000003</v>
      </c>
      <c r="D2" s="21">
        <v>30.79</v>
      </c>
      <c r="E2" s="21">
        <v>14.6</v>
      </c>
      <c r="F2" s="22">
        <v>78.27</v>
      </c>
      <c r="G2" s="238"/>
      <c r="H2" s="241"/>
      <c r="I2" s="23">
        <v>2765000000</v>
      </c>
      <c r="J2" s="11">
        <v>140000000</v>
      </c>
    </row>
    <row r="3" spans="1:10" ht="22.5">
      <c r="A3" s="13">
        <v>33</v>
      </c>
      <c r="B3" s="16" t="s">
        <v>51</v>
      </c>
      <c r="C3" s="21">
        <v>32.72</v>
      </c>
      <c r="D3" s="21">
        <v>30.79</v>
      </c>
      <c r="E3" s="21">
        <v>14.45</v>
      </c>
      <c r="F3" s="21">
        <v>77.959999999999994</v>
      </c>
      <c r="G3" s="238"/>
      <c r="H3" s="241"/>
      <c r="I3" s="8">
        <v>2800000000</v>
      </c>
      <c r="J3" s="11">
        <f>I3*5%</f>
        <v>140000000</v>
      </c>
    </row>
    <row r="4" spans="1:10" ht="22.5">
      <c r="A4" s="14">
        <v>34</v>
      </c>
      <c r="B4" s="16" t="s">
        <v>52</v>
      </c>
      <c r="C4" s="21">
        <v>32.21</v>
      </c>
      <c r="D4" s="21">
        <v>31.05</v>
      </c>
      <c r="E4" s="21">
        <v>14.69</v>
      </c>
      <c r="F4" s="21">
        <v>78.95</v>
      </c>
      <c r="G4" s="238"/>
      <c r="H4" s="241"/>
      <c r="I4" s="23">
        <v>2800000000</v>
      </c>
      <c r="J4" s="9">
        <f>I4*5%</f>
        <v>140000000</v>
      </c>
    </row>
    <row r="5" spans="1:10" ht="22.5">
      <c r="A5" s="13">
        <v>35</v>
      </c>
      <c r="B5" s="16" t="s">
        <v>53</v>
      </c>
      <c r="C5" s="21">
        <v>33.33</v>
      </c>
      <c r="D5" s="21">
        <v>31.14</v>
      </c>
      <c r="E5" s="21">
        <v>14.72</v>
      </c>
      <c r="F5" s="21">
        <v>79.19</v>
      </c>
      <c r="G5" s="238"/>
      <c r="H5" s="241"/>
      <c r="I5" s="24">
        <v>2828000000</v>
      </c>
      <c r="J5" s="12">
        <v>142000000</v>
      </c>
    </row>
    <row r="6" spans="1:10" ht="22.5">
      <c r="A6" s="14">
        <v>36</v>
      </c>
      <c r="B6" s="16" t="s">
        <v>54</v>
      </c>
      <c r="C6" s="21">
        <v>32.56</v>
      </c>
      <c r="D6" s="21">
        <v>30.4</v>
      </c>
      <c r="E6" s="21">
        <v>14.36</v>
      </c>
      <c r="F6" s="21">
        <v>77.319999999999993</v>
      </c>
      <c r="G6" s="238"/>
      <c r="H6" s="241"/>
      <c r="I6" s="23">
        <v>2725000000</v>
      </c>
      <c r="J6" s="11">
        <v>140000000</v>
      </c>
    </row>
    <row r="7" spans="1:10" ht="22.5">
      <c r="A7" s="13">
        <v>37</v>
      </c>
      <c r="B7" s="16" t="s">
        <v>55</v>
      </c>
      <c r="C7" s="21">
        <v>33.04</v>
      </c>
      <c r="D7" s="21">
        <v>30.83</v>
      </c>
      <c r="E7" s="21">
        <v>14.56</v>
      </c>
      <c r="F7" s="21">
        <v>78.430000000000007</v>
      </c>
      <c r="G7" s="238"/>
      <c r="H7" s="241"/>
      <c r="I7" s="23">
        <v>2765000000</v>
      </c>
      <c r="J7" s="9">
        <v>140000000</v>
      </c>
    </row>
    <row r="8" spans="1:10" ht="22.5">
      <c r="A8" s="15">
        <v>38</v>
      </c>
      <c r="B8" s="16" t="s">
        <v>56</v>
      </c>
      <c r="C8" s="21">
        <v>32.76</v>
      </c>
      <c r="D8" s="21">
        <v>30.64</v>
      </c>
      <c r="E8" s="21">
        <v>14.51</v>
      </c>
      <c r="F8" s="21">
        <v>77.91</v>
      </c>
      <c r="G8" s="238"/>
      <c r="H8" s="241"/>
      <c r="I8" s="8">
        <v>2800000000</v>
      </c>
      <c r="J8" s="12">
        <f>I8*5%</f>
        <v>140000000</v>
      </c>
    </row>
    <row r="9" spans="1:10" ht="22.5">
      <c r="A9" s="13">
        <v>39</v>
      </c>
      <c r="B9" s="16" t="s">
        <v>57</v>
      </c>
      <c r="C9" s="21">
        <v>33.119999999999997</v>
      </c>
      <c r="D9" s="21">
        <v>30.94</v>
      </c>
      <c r="E9" s="21">
        <v>14.63</v>
      </c>
      <c r="F9" s="21">
        <v>78.69</v>
      </c>
      <c r="G9" s="238"/>
      <c r="H9" s="241"/>
      <c r="I9" s="8">
        <v>2800000000</v>
      </c>
      <c r="J9" s="11">
        <f>I9*5%</f>
        <v>140000000</v>
      </c>
    </row>
    <row r="10" spans="1:10" ht="22.5">
      <c r="A10" s="13">
        <v>40</v>
      </c>
      <c r="B10" s="16" t="s">
        <v>58</v>
      </c>
      <c r="C10" s="21">
        <v>32.799999999999997</v>
      </c>
      <c r="D10" s="21">
        <v>30.71</v>
      </c>
      <c r="E10" s="21">
        <v>14.56</v>
      </c>
      <c r="F10" s="21">
        <v>78.069999999999993</v>
      </c>
      <c r="G10" s="238"/>
      <c r="H10" s="241"/>
      <c r="I10" s="23">
        <v>2765000000</v>
      </c>
      <c r="J10" s="11">
        <v>140000000</v>
      </c>
    </row>
    <row r="11" spans="1:10" ht="22.5">
      <c r="A11" s="13">
        <v>41</v>
      </c>
      <c r="B11" s="16" t="s">
        <v>59</v>
      </c>
      <c r="C11" s="21">
        <v>32.880000000000003</v>
      </c>
      <c r="D11" s="21">
        <v>30.82</v>
      </c>
      <c r="E11" s="21">
        <v>14.63</v>
      </c>
      <c r="F11" s="21">
        <v>78.33</v>
      </c>
      <c r="G11" s="238"/>
      <c r="H11" s="241"/>
      <c r="I11" s="25">
        <v>2828000000</v>
      </c>
      <c r="J11" s="9">
        <v>142000000</v>
      </c>
    </row>
    <row r="12" spans="1:10" ht="22.5">
      <c r="A12" s="26">
        <v>42</v>
      </c>
      <c r="B12" s="16" t="s">
        <v>60</v>
      </c>
      <c r="C12" s="21">
        <v>33</v>
      </c>
      <c r="D12" s="21">
        <v>30.78</v>
      </c>
      <c r="E12" s="21">
        <v>14.53</v>
      </c>
      <c r="F12" s="21">
        <v>78.31</v>
      </c>
      <c r="G12" s="238"/>
      <c r="H12" s="241"/>
      <c r="I12" s="25">
        <v>2828000000</v>
      </c>
      <c r="J12" s="12">
        <v>142000000</v>
      </c>
    </row>
    <row r="13" spans="1:10" ht="22.5">
      <c r="A13" s="27">
        <v>43</v>
      </c>
      <c r="B13" s="16" t="s">
        <v>61</v>
      </c>
      <c r="C13" s="21">
        <v>33</v>
      </c>
      <c r="D13" s="21">
        <v>31.33</v>
      </c>
      <c r="E13" s="21">
        <v>15.08</v>
      </c>
      <c r="F13" s="21">
        <v>79.41</v>
      </c>
      <c r="G13" s="238"/>
      <c r="H13" s="241"/>
      <c r="I13" s="23">
        <v>2828000000</v>
      </c>
      <c r="J13" s="11">
        <v>142000000</v>
      </c>
    </row>
    <row r="14" spans="1:10" ht="23.25" thickBot="1">
      <c r="A14" s="28">
        <v>44</v>
      </c>
      <c r="B14" s="16" t="s">
        <v>62</v>
      </c>
      <c r="C14" s="21">
        <v>35.299999999999997</v>
      </c>
      <c r="D14" s="21">
        <v>23.8</v>
      </c>
      <c r="E14" s="21">
        <v>13.53</v>
      </c>
      <c r="F14" s="21">
        <v>72.63</v>
      </c>
      <c r="G14" s="239"/>
      <c r="H14" s="242"/>
      <c r="I14" s="29">
        <v>2500000000</v>
      </c>
      <c r="J14" s="10">
        <f>I14*5%</f>
        <v>125000000</v>
      </c>
    </row>
  </sheetData>
  <mergeCells count="2">
    <mergeCell ref="G1:G14"/>
    <mergeCell ref="H1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جدول2-94</vt:lpstr>
      <vt:lpstr>Sheet1</vt:lpstr>
      <vt:lpstr>'جدول2-94'!Print_Area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emami</dc:creator>
  <cp:lastModifiedBy>Mani Rezaei</cp:lastModifiedBy>
  <cp:lastPrinted>2016-02-05T06:13:18Z</cp:lastPrinted>
  <dcterms:created xsi:type="dcterms:W3CDTF">2006-10-18T06:19:06Z</dcterms:created>
  <dcterms:modified xsi:type="dcterms:W3CDTF">2016-02-05T12:22:07Z</dcterms:modified>
</cp:coreProperties>
</file>